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ercedesfong/Desktop/Enchant Your Senses/Brochure/"/>
    </mc:Choice>
  </mc:AlternateContent>
  <xr:revisionPtr revIDLastSave="0" documentId="13_ncr:1_{3596AAEC-46E2-FB4E-B153-941379EB095E}" xr6:coauthVersionLast="36" xr6:coauthVersionMax="47" xr10:uidLastSave="{00000000-0000-0000-0000-000000000000}"/>
  <bookViews>
    <workbookView xWindow="0" yWindow="460" windowWidth="27280" windowHeight="15420" xr2:uid="{DBAF788D-80FA-EA4C-B164-2C243ECB432D}"/>
  </bookViews>
  <sheets>
    <sheet name="Order Sheet" sheetId="1" r:id="rId1"/>
  </sheets>
  <definedNames>
    <definedName name="_xlnm.Print_Area" localSheetId="0">'Order Sheet'!$A$2:$BM$39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I33" i="1" l="1"/>
  <c r="BG33" i="1"/>
  <c r="BE33" i="1"/>
  <c r="BC33" i="1"/>
  <c r="BA33" i="1"/>
  <c r="AY33" i="1"/>
  <c r="AW33" i="1"/>
  <c r="AU33" i="1"/>
  <c r="AP33" i="1"/>
  <c r="AN33" i="1"/>
  <c r="AL33" i="1"/>
  <c r="AJ33" i="1"/>
  <c r="AH33" i="1"/>
  <c r="AF33" i="1"/>
  <c r="AD33" i="1"/>
  <c r="AB33" i="1"/>
  <c r="Z33" i="1"/>
  <c r="X33" i="1"/>
  <c r="V33" i="1"/>
  <c r="T33" i="1"/>
  <c r="R33" i="1"/>
  <c r="P33" i="1"/>
  <c r="N33" i="1"/>
  <c r="L33" i="1"/>
  <c r="J33" i="1"/>
  <c r="H33" i="1"/>
  <c r="F33" i="1"/>
  <c r="BI32" i="1"/>
  <c r="BG32" i="1"/>
  <c r="BE32" i="1"/>
  <c r="BC32" i="1"/>
  <c r="BA32" i="1"/>
  <c r="AY32" i="1"/>
  <c r="AW32" i="1"/>
  <c r="AU32" i="1"/>
  <c r="AP32" i="1"/>
  <c r="AN32" i="1"/>
  <c r="AL32" i="1"/>
  <c r="AJ32" i="1"/>
  <c r="AH32" i="1"/>
  <c r="AF32" i="1"/>
  <c r="AD32" i="1"/>
  <c r="AB32" i="1"/>
  <c r="Z32" i="1"/>
  <c r="X32" i="1"/>
  <c r="V32" i="1"/>
  <c r="T32" i="1"/>
  <c r="R32" i="1"/>
  <c r="P32" i="1"/>
  <c r="N32" i="1"/>
  <c r="L32" i="1"/>
  <c r="J32" i="1"/>
  <c r="H32" i="1"/>
  <c r="F32" i="1"/>
  <c r="BI31" i="1"/>
  <c r="BG31" i="1"/>
  <c r="BE31" i="1"/>
  <c r="BC31" i="1"/>
  <c r="BA31" i="1"/>
  <c r="AY31" i="1"/>
  <c r="AW31" i="1"/>
  <c r="AU31" i="1"/>
  <c r="AP31" i="1"/>
  <c r="AN31" i="1"/>
  <c r="AL31" i="1"/>
  <c r="AJ31" i="1"/>
  <c r="AH31" i="1"/>
  <c r="AF31" i="1"/>
  <c r="AD31" i="1"/>
  <c r="AB31" i="1"/>
  <c r="Z31" i="1"/>
  <c r="X31" i="1"/>
  <c r="V31" i="1"/>
  <c r="T31" i="1"/>
  <c r="R31" i="1"/>
  <c r="P31" i="1"/>
  <c r="N31" i="1"/>
  <c r="L31" i="1"/>
  <c r="J31" i="1"/>
  <c r="H31" i="1"/>
  <c r="F31" i="1"/>
  <c r="BI30" i="1"/>
  <c r="BG30" i="1"/>
  <c r="BE30" i="1"/>
  <c r="BC30" i="1"/>
  <c r="BA30" i="1"/>
  <c r="AY30" i="1"/>
  <c r="AW30" i="1"/>
  <c r="AU30" i="1"/>
  <c r="AP30" i="1"/>
  <c r="AN30" i="1"/>
  <c r="AL30" i="1"/>
  <c r="AJ30" i="1"/>
  <c r="AH30" i="1"/>
  <c r="AF30" i="1"/>
  <c r="AD30" i="1"/>
  <c r="AB30" i="1"/>
  <c r="Z30" i="1"/>
  <c r="X30" i="1"/>
  <c r="V30" i="1"/>
  <c r="T30" i="1"/>
  <c r="R30" i="1"/>
  <c r="P30" i="1"/>
  <c r="N30" i="1"/>
  <c r="L30" i="1"/>
  <c r="J30" i="1"/>
  <c r="H30" i="1"/>
  <c r="F30" i="1"/>
  <c r="AY13" i="1"/>
  <c r="AW13" i="1"/>
  <c r="AU13" i="1"/>
  <c r="AP13" i="1"/>
  <c r="AN13" i="1"/>
  <c r="AL13" i="1"/>
  <c r="AJ13" i="1"/>
  <c r="AH13" i="1"/>
  <c r="AF13" i="1"/>
  <c r="AD13" i="1"/>
  <c r="AB13" i="1"/>
  <c r="Z13" i="1"/>
  <c r="X13" i="1"/>
  <c r="V13" i="1"/>
  <c r="T13" i="1"/>
  <c r="BI29" i="1"/>
  <c r="BI28" i="1"/>
  <c r="BI27" i="1"/>
  <c r="BI26" i="1"/>
  <c r="BI25" i="1"/>
  <c r="BI24" i="1"/>
  <c r="BI23" i="1"/>
  <c r="BI22" i="1"/>
  <c r="BI21" i="1"/>
  <c r="BI20" i="1"/>
  <c r="BI19" i="1"/>
  <c r="BI18" i="1"/>
  <c r="BI17" i="1"/>
  <c r="BI16" i="1"/>
  <c r="BI15" i="1"/>
  <c r="BJ20" i="1"/>
  <c r="BJ19" i="1"/>
  <c r="BJ18" i="1"/>
  <c r="BJ17" i="1"/>
  <c r="BJ16" i="1"/>
  <c r="BJ15" i="1"/>
  <c r="BJ14" i="1"/>
  <c r="AJ14" i="1"/>
  <c r="AT34" i="1"/>
  <c r="AS34" i="1"/>
  <c r="AR34" i="1"/>
  <c r="AQ34" i="1"/>
  <c r="BH34" i="1"/>
  <c r="BF34" i="1"/>
  <c r="BD34" i="1"/>
  <c r="BB34" i="1"/>
  <c r="AZ34" i="1"/>
  <c r="AX34" i="1"/>
  <c r="AV34" i="1"/>
  <c r="AO34" i="1"/>
  <c r="AM34" i="1"/>
  <c r="AK34" i="1"/>
  <c r="AI34" i="1"/>
  <c r="AG34" i="1"/>
  <c r="AE34" i="1"/>
  <c r="AC34" i="1"/>
  <c r="AA34" i="1"/>
  <c r="Y34" i="1"/>
  <c r="W34" i="1"/>
  <c r="U34" i="1"/>
  <c r="S34" i="1"/>
  <c r="Q34" i="1"/>
  <c r="O34" i="1"/>
  <c r="M34" i="1"/>
  <c r="K34" i="1"/>
  <c r="I34" i="1"/>
  <c r="G34" i="1"/>
  <c r="E34" i="1"/>
  <c r="BJ33" i="1"/>
  <c r="BJ32" i="1"/>
  <c r="BJ31" i="1"/>
  <c r="BJ30" i="1"/>
  <c r="BJ29" i="1"/>
  <c r="BG29" i="1"/>
  <c r="BE29" i="1"/>
  <c r="BC29" i="1"/>
  <c r="BA29" i="1"/>
  <c r="AY29" i="1"/>
  <c r="AW29" i="1"/>
  <c r="AU29" i="1"/>
  <c r="AP29" i="1"/>
  <c r="AN29" i="1"/>
  <c r="AL29" i="1"/>
  <c r="AJ29" i="1"/>
  <c r="AH29" i="1"/>
  <c r="AF29" i="1"/>
  <c r="AD29" i="1"/>
  <c r="AB29" i="1"/>
  <c r="Z29" i="1"/>
  <c r="X29" i="1"/>
  <c r="V29" i="1"/>
  <c r="T29" i="1"/>
  <c r="R29" i="1"/>
  <c r="P29" i="1"/>
  <c r="N29" i="1"/>
  <c r="L29" i="1"/>
  <c r="J29" i="1"/>
  <c r="H29" i="1"/>
  <c r="F29" i="1"/>
  <c r="BJ28" i="1"/>
  <c r="BG28" i="1"/>
  <c r="BE28" i="1"/>
  <c r="BC28" i="1"/>
  <c r="BA28" i="1"/>
  <c r="AY28" i="1"/>
  <c r="AW28" i="1"/>
  <c r="AU28" i="1"/>
  <c r="AP28" i="1"/>
  <c r="AN28" i="1"/>
  <c r="AL28" i="1"/>
  <c r="AJ28" i="1"/>
  <c r="AH28" i="1"/>
  <c r="AF28" i="1"/>
  <c r="AD28" i="1"/>
  <c r="AB28" i="1"/>
  <c r="Z28" i="1"/>
  <c r="X28" i="1"/>
  <c r="V28" i="1"/>
  <c r="T28" i="1"/>
  <c r="R28" i="1"/>
  <c r="P28" i="1"/>
  <c r="N28" i="1"/>
  <c r="L28" i="1"/>
  <c r="J28" i="1"/>
  <c r="H28" i="1"/>
  <c r="F28" i="1"/>
  <c r="BJ27" i="1"/>
  <c r="BG27" i="1"/>
  <c r="BE27" i="1"/>
  <c r="BC27" i="1"/>
  <c r="BA27" i="1"/>
  <c r="AY27" i="1"/>
  <c r="AW27" i="1"/>
  <c r="AU27" i="1"/>
  <c r="AP27" i="1"/>
  <c r="AN27" i="1"/>
  <c r="AL27" i="1"/>
  <c r="AJ27" i="1"/>
  <c r="AH27" i="1"/>
  <c r="AF27" i="1"/>
  <c r="AD27" i="1"/>
  <c r="AB27" i="1"/>
  <c r="Z27" i="1"/>
  <c r="X27" i="1"/>
  <c r="V27" i="1"/>
  <c r="T27" i="1"/>
  <c r="R27" i="1"/>
  <c r="P27" i="1"/>
  <c r="N27" i="1"/>
  <c r="L27" i="1"/>
  <c r="J27" i="1"/>
  <c r="H27" i="1"/>
  <c r="F27" i="1"/>
  <c r="BJ26" i="1"/>
  <c r="BG26" i="1"/>
  <c r="BE26" i="1"/>
  <c r="BC26" i="1"/>
  <c r="BA26" i="1"/>
  <c r="AY26" i="1"/>
  <c r="AW26" i="1"/>
  <c r="AU26" i="1"/>
  <c r="AP26" i="1"/>
  <c r="AN26" i="1"/>
  <c r="AL26" i="1"/>
  <c r="AJ26" i="1"/>
  <c r="AH26" i="1"/>
  <c r="AF26" i="1"/>
  <c r="AD26" i="1"/>
  <c r="AB26" i="1"/>
  <c r="Z26" i="1"/>
  <c r="X26" i="1"/>
  <c r="V26" i="1"/>
  <c r="T26" i="1"/>
  <c r="R26" i="1"/>
  <c r="P26" i="1"/>
  <c r="N26" i="1"/>
  <c r="L26" i="1"/>
  <c r="J26" i="1"/>
  <c r="H26" i="1"/>
  <c r="F26" i="1"/>
  <c r="BJ25" i="1"/>
  <c r="BG25" i="1"/>
  <c r="BE25" i="1"/>
  <c r="BC25" i="1"/>
  <c r="BA25" i="1"/>
  <c r="AY25" i="1"/>
  <c r="AW25" i="1"/>
  <c r="AU25" i="1"/>
  <c r="AP25" i="1"/>
  <c r="AN25" i="1"/>
  <c r="AL25" i="1"/>
  <c r="AJ25" i="1"/>
  <c r="AH25" i="1"/>
  <c r="AF25" i="1"/>
  <c r="AD25" i="1"/>
  <c r="AB25" i="1"/>
  <c r="Z25" i="1"/>
  <c r="X25" i="1"/>
  <c r="V25" i="1"/>
  <c r="T25" i="1"/>
  <c r="R25" i="1"/>
  <c r="P25" i="1"/>
  <c r="N25" i="1"/>
  <c r="L25" i="1"/>
  <c r="J25" i="1"/>
  <c r="H25" i="1"/>
  <c r="F25" i="1"/>
  <c r="BJ24" i="1"/>
  <c r="BG24" i="1"/>
  <c r="BE24" i="1"/>
  <c r="BC24" i="1"/>
  <c r="BA24" i="1"/>
  <c r="AY24" i="1"/>
  <c r="AW24" i="1"/>
  <c r="AU24" i="1"/>
  <c r="AP24" i="1"/>
  <c r="AN24" i="1"/>
  <c r="AL24" i="1"/>
  <c r="AJ24" i="1"/>
  <c r="AH24" i="1"/>
  <c r="AF24" i="1"/>
  <c r="AD24" i="1"/>
  <c r="AB24" i="1"/>
  <c r="Z24" i="1"/>
  <c r="X24" i="1"/>
  <c r="V24" i="1"/>
  <c r="T24" i="1"/>
  <c r="R24" i="1"/>
  <c r="P24" i="1"/>
  <c r="N24" i="1"/>
  <c r="L24" i="1"/>
  <c r="J24" i="1"/>
  <c r="H24" i="1"/>
  <c r="F24" i="1"/>
  <c r="BJ23" i="1"/>
  <c r="BG23" i="1"/>
  <c r="BE23" i="1"/>
  <c r="BC23" i="1"/>
  <c r="BA23" i="1"/>
  <c r="AY23" i="1"/>
  <c r="AW23" i="1"/>
  <c r="AU23" i="1"/>
  <c r="AP23" i="1"/>
  <c r="AN23" i="1"/>
  <c r="AL23" i="1"/>
  <c r="AJ23" i="1"/>
  <c r="AH23" i="1"/>
  <c r="AF23" i="1"/>
  <c r="AD23" i="1"/>
  <c r="AB23" i="1"/>
  <c r="Z23" i="1"/>
  <c r="X23" i="1"/>
  <c r="V23" i="1"/>
  <c r="T23" i="1"/>
  <c r="R23" i="1"/>
  <c r="P23" i="1"/>
  <c r="N23" i="1"/>
  <c r="L23" i="1"/>
  <c r="J23" i="1"/>
  <c r="H23" i="1"/>
  <c r="F23" i="1"/>
  <c r="BJ22" i="1"/>
  <c r="BG22" i="1"/>
  <c r="BE22" i="1"/>
  <c r="BC22" i="1"/>
  <c r="BA22" i="1"/>
  <c r="AY22" i="1"/>
  <c r="AW22" i="1"/>
  <c r="AU22" i="1"/>
  <c r="AP22" i="1"/>
  <c r="AN22" i="1"/>
  <c r="AL22" i="1"/>
  <c r="AJ22" i="1"/>
  <c r="AH22" i="1"/>
  <c r="AF22" i="1"/>
  <c r="AD22" i="1"/>
  <c r="AB22" i="1"/>
  <c r="Z22" i="1"/>
  <c r="X22" i="1"/>
  <c r="V22" i="1"/>
  <c r="T22" i="1"/>
  <c r="R22" i="1"/>
  <c r="P22" i="1"/>
  <c r="N22" i="1"/>
  <c r="L22" i="1"/>
  <c r="J22" i="1"/>
  <c r="H22" i="1"/>
  <c r="F22" i="1"/>
  <c r="BJ21" i="1"/>
  <c r="BG21" i="1"/>
  <c r="BE21" i="1"/>
  <c r="BC21" i="1"/>
  <c r="BA21" i="1"/>
  <c r="AY21" i="1"/>
  <c r="AW21" i="1"/>
  <c r="AU21" i="1"/>
  <c r="AP21" i="1"/>
  <c r="AN21" i="1"/>
  <c r="AL21" i="1"/>
  <c r="AJ21" i="1"/>
  <c r="AH21" i="1"/>
  <c r="AF21" i="1"/>
  <c r="AD21" i="1"/>
  <c r="AB21" i="1"/>
  <c r="Z21" i="1"/>
  <c r="X21" i="1"/>
  <c r="V21" i="1"/>
  <c r="T21" i="1"/>
  <c r="R21" i="1"/>
  <c r="P21" i="1"/>
  <c r="N21" i="1"/>
  <c r="L21" i="1"/>
  <c r="J21" i="1"/>
  <c r="H21" i="1"/>
  <c r="F21" i="1"/>
  <c r="BG20" i="1"/>
  <c r="BE20" i="1"/>
  <c r="BC20" i="1"/>
  <c r="BA20" i="1"/>
  <c r="AY20" i="1"/>
  <c r="AW20" i="1"/>
  <c r="AU20" i="1"/>
  <c r="AP20" i="1"/>
  <c r="AN20" i="1"/>
  <c r="AL20" i="1"/>
  <c r="AJ20" i="1"/>
  <c r="AH20" i="1"/>
  <c r="AF20" i="1"/>
  <c r="AD20" i="1"/>
  <c r="AB20" i="1"/>
  <c r="Z20" i="1"/>
  <c r="X20" i="1"/>
  <c r="V20" i="1"/>
  <c r="T20" i="1"/>
  <c r="R20" i="1"/>
  <c r="BK20" i="1" s="1"/>
  <c r="P20" i="1"/>
  <c r="N20" i="1"/>
  <c r="L20" i="1"/>
  <c r="J20" i="1"/>
  <c r="H20" i="1"/>
  <c r="F20" i="1"/>
  <c r="BG19" i="1"/>
  <c r="BE19" i="1"/>
  <c r="BC19" i="1"/>
  <c r="BA19" i="1"/>
  <c r="AY19" i="1"/>
  <c r="AW19" i="1"/>
  <c r="AU19" i="1"/>
  <c r="AP19" i="1"/>
  <c r="AN19" i="1"/>
  <c r="AL19" i="1"/>
  <c r="AJ19" i="1"/>
  <c r="AH19" i="1"/>
  <c r="AF19" i="1"/>
  <c r="AD19" i="1"/>
  <c r="AB19" i="1"/>
  <c r="Z19" i="1"/>
  <c r="X19" i="1"/>
  <c r="V19" i="1"/>
  <c r="T19" i="1"/>
  <c r="R19" i="1"/>
  <c r="P19" i="1"/>
  <c r="N19" i="1"/>
  <c r="L19" i="1"/>
  <c r="J19" i="1"/>
  <c r="H19" i="1"/>
  <c r="F19" i="1"/>
  <c r="BG18" i="1"/>
  <c r="BE18" i="1"/>
  <c r="BC18" i="1"/>
  <c r="BA18" i="1"/>
  <c r="AY18" i="1"/>
  <c r="AW18" i="1"/>
  <c r="AU18" i="1"/>
  <c r="AP18" i="1"/>
  <c r="AN18" i="1"/>
  <c r="AL18" i="1"/>
  <c r="AJ18" i="1"/>
  <c r="AH18" i="1"/>
  <c r="AF18" i="1"/>
  <c r="AD18" i="1"/>
  <c r="AB18" i="1"/>
  <c r="Z18" i="1"/>
  <c r="X18" i="1"/>
  <c r="V18" i="1"/>
  <c r="T18" i="1"/>
  <c r="R18" i="1"/>
  <c r="P18" i="1"/>
  <c r="N18" i="1"/>
  <c r="L18" i="1"/>
  <c r="J18" i="1"/>
  <c r="H18" i="1"/>
  <c r="F18" i="1"/>
  <c r="BG17" i="1"/>
  <c r="BE17" i="1"/>
  <c r="BC17" i="1"/>
  <c r="BA17" i="1"/>
  <c r="AY17" i="1"/>
  <c r="AW17" i="1"/>
  <c r="AU17" i="1"/>
  <c r="AP17" i="1"/>
  <c r="AN17" i="1"/>
  <c r="AL17" i="1"/>
  <c r="AJ17" i="1"/>
  <c r="AH17" i="1"/>
  <c r="AF17" i="1"/>
  <c r="AD17" i="1"/>
  <c r="AB17" i="1"/>
  <c r="Z17" i="1"/>
  <c r="X17" i="1"/>
  <c r="V17" i="1"/>
  <c r="T17" i="1"/>
  <c r="R17" i="1"/>
  <c r="P17" i="1"/>
  <c r="N17" i="1"/>
  <c r="L17" i="1"/>
  <c r="J17" i="1"/>
  <c r="H17" i="1"/>
  <c r="F17" i="1"/>
  <c r="BK17" i="1" s="1"/>
  <c r="BG16" i="1"/>
  <c r="BE16" i="1"/>
  <c r="BC16" i="1"/>
  <c r="BA16" i="1"/>
  <c r="AY16" i="1"/>
  <c r="AW16" i="1"/>
  <c r="AU16" i="1"/>
  <c r="AP16" i="1"/>
  <c r="AN16" i="1"/>
  <c r="AL16" i="1"/>
  <c r="AJ16" i="1"/>
  <c r="AH16" i="1"/>
  <c r="AF16" i="1"/>
  <c r="AD16" i="1"/>
  <c r="AB16" i="1"/>
  <c r="Z16" i="1"/>
  <c r="X16" i="1"/>
  <c r="V16" i="1"/>
  <c r="T16" i="1"/>
  <c r="R16" i="1"/>
  <c r="P16" i="1"/>
  <c r="N16" i="1"/>
  <c r="L16" i="1"/>
  <c r="J16" i="1"/>
  <c r="H16" i="1"/>
  <c r="F16" i="1"/>
  <c r="BG15" i="1"/>
  <c r="BE15" i="1"/>
  <c r="BC15" i="1"/>
  <c r="BA15" i="1"/>
  <c r="AY15" i="1"/>
  <c r="AW15" i="1"/>
  <c r="AU15" i="1"/>
  <c r="AP15" i="1"/>
  <c r="AN15" i="1"/>
  <c r="AL15" i="1"/>
  <c r="AJ15" i="1"/>
  <c r="AH15" i="1"/>
  <c r="AF15" i="1"/>
  <c r="AD15" i="1"/>
  <c r="AB15" i="1"/>
  <c r="Z15" i="1"/>
  <c r="X15" i="1"/>
  <c r="V15" i="1"/>
  <c r="T15" i="1"/>
  <c r="R15" i="1"/>
  <c r="P15" i="1"/>
  <c r="N15" i="1"/>
  <c r="L15" i="1"/>
  <c r="J15" i="1"/>
  <c r="H15" i="1"/>
  <c r="F15" i="1"/>
  <c r="BI14" i="1"/>
  <c r="BG14" i="1"/>
  <c r="BE14" i="1"/>
  <c r="BC14" i="1"/>
  <c r="BA14" i="1"/>
  <c r="AY14" i="1"/>
  <c r="AY34" i="1" s="1"/>
  <c r="AW14" i="1"/>
  <c r="AU14" i="1"/>
  <c r="AP14" i="1"/>
  <c r="AN14" i="1"/>
  <c r="AL14" i="1"/>
  <c r="AH14" i="1"/>
  <c r="AF14" i="1"/>
  <c r="AD14" i="1"/>
  <c r="AB14" i="1"/>
  <c r="Z14" i="1"/>
  <c r="X14" i="1"/>
  <c r="V14" i="1"/>
  <c r="T14" i="1"/>
  <c r="R14" i="1"/>
  <c r="P14" i="1"/>
  <c r="N14" i="1"/>
  <c r="L14" i="1"/>
  <c r="J14" i="1"/>
  <c r="H14" i="1"/>
  <c r="F14" i="1"/>
  <c r="BJ13" i="1"/>
  <c r="BI13" i="1"/>
  <c r="BG13" i="1"/>
  <c r="BE13" i="1"/>
  <c r="BC13" i="1"/>
  <c r="BA13" i="1"/>
  <c r="R13" i="1"/>
  <c r="P13" i="1"/>
  <c r="N13" i="1"/>
  <c r="L13" i="1"/>
  <c r="J13" i="1"/>
  <c r="H13" i="1"/>
  <c r="F13" i="1"/>
  <c r="X34" i="1" l="1"/>
  <c r="BK22" i="1"/>
  <c r="BK18" i="1"/>
  <c r="BK23" i="1"/>
  <c r="BK19" i="1"/>
  <c r="BK21" i="1"/>
  <c r="BK16" i="1"/>
  <c r="BJ34" i="1"/>
  <c r="BC34" i="1"/>
  <c r="BE34" i="1"/>
  <c r="AF34" i="1"/>
  <c r="J34" i="1"/>
  <c r="AH34" i="1"/>
  <c r="BK15" i="1"/>
  <c r="BK24" i="1"/>
  <c r="BK25" i="1"/>
  <c r="T34" i="1"/>
  <c r="R34" i="1"/>
  <c r="AJ34" i="1"/>
  <c r="AW34" i="1"/>
  <c r="AN34" i="1"/>
  <c r="AL34" i="1"/>
  <c r="AD34" i="1"/>
  <c r="AB34" i="1"/>
  <c r="Z34" i="1"/>
  <c r="V34" i="1"/>
  <c r="P34" i="1"/>
  <c r="N34" i="1"/>
  <c r="L34" i="1"/>
  <c r="H34" i="1"/>
  <c r="F34" i="1"/>
  <c r="BK14" i="1"/>
  <c r="BK33" i="1"/>
  <c r="BK32" i="1"/>
  <c r="BK30" i="1"/>
  <c r="BK27" i="1"/>
  <c r="BI34" i="1"/>
  <c r="BG34" i="1"/>
  <c r="BA34" i="1"/>
  <c r="AU34" i="1"/>
  <c r="AP34" i="1"/>
  <c r="BK31" i="1"/>
  <c r="BK28" i="1"/>
  <c r="BK29" i="1"/>
  <c r="BK26" i="1"/>
  <c r="BK13" i="1"/>
  <c r="BK34" i="1" l="1"/>
  <c r="BK36" i="1" l="1"/>
  <c r="BK37" i="1" s="1"/>
</calcChain>
</file>

<file path=xl/sharedStrings.xml><?xml version="1.0" encoding="utf-8"?>
<sst xmlns="http://schemas.openxmlformats.org/spreadsheetml/2006/main" count="63" uniqueCount="63">
  <si>
    <t xml:space="preserve">Butterfly Pea Tea Pouches </t>
  </si>
  <si>
    <t>Pack of 6 Oatmeal &amp; Shea Butter Soap Bars</t>
  </si>
  <si>
    <t>TOTAL $</t>
  </si>
  <si>
    <t>TOTALS FOR EACH COLUMN</t>
  </si>
  <si>
    <t>FOOD</t>
  </si>
  <si>
    <t>ECO-FRIENDLY</t>
  </si>
  <si>
    <t>PLUSH</t>
  </si>
  <si>
    <t xml:space="preserve">CRAFTS </t>
  </si>
  <si>
    <t>CLEANSERS</t>
  </si>
  <si>
    <t>TOTAL 
UNITS</t>
  </si>
  <si>
    <t>JEWELRY</t>
  </si>
  <si>
    <t xml:space="preserve">Paw Stickers </t>
  </si>
  <si>
    <t>Hugs &amp; Kisses Sticker</t>
  </si>
  <si>
    <t>Friday Please Sticker</t>
  </si>
  <si>
    <t>Need Some Bunny to Love Sticker</t>
  </si>
  <si>
    <t xml:space="preserve">Lotus Chakra Bracelets </t>
  </si>
  <si>
    <t xml:space="preserve">Magnets </t>
  </si>
  <si>
    <r>
      <t xml:space="preserve">Shining Star Pillows 
</t>
    </r>
    <r>
      <rPr>
        <sz val="12"/>
        <color theme="1"/>
        <rFont val="Times New Roman"/>
        <family val="1"/>
      </rPr>
      <t>(White, Blue, Pink, Yellow or Purple)</t>
    </r>
  </si>
  <si>
    <t>Reusable Sticky Notes</t>
  </si>
  <si>
    <t>Laundry Detergent Strips</t>
  </si>
  <si>
    <r>
      <t xml:space="preserve">50g - </t>
    </r>
    <r>
      <rPr>
        <sz val="16"/>
        <color theme="1"/>
        <rFont val="Times New Roman"/>
        <family val="1"/>
      </rPr>
      <t>$12.88</t>
    </r>
  </si>
  <si>
    <r>
      <t xml:space="preserve">100g- </t>
    </r>
    <r>
      <rPr>
        <sz val="16"/>
        <color theme="1"/>
        <rFont val="Times New Roman"/>
        <family val="1"/>
      </rPr>
      <t>$18.88</t>
    </r>
  </si>
  <si>
    <r>
      <t xml:space="preserve">150g - </t>
    </r>
    <r>
      <rPr>
        <sz val="16"/>
        <color theme="1"/>
        <rFont val="Times New Roman"/>
        <family val="1"/>
      </rPr>
      <t>$24.88</t>
    </r>
  </si>
  <si>
    <r>
      <t xml:space="preserve">10 Pack- </t>
    </r>
    <r>
      <rPr>
        <sz val="16"/>
        <color theme="1"/>
        <rFont val="Times New Roman"/>
        <family val="1"/>
      </rPr>
      <t>$9.00</t>
    </r>
  </si>
  <si>
    <r>
      <t xml:space="preserve">20 Pack - </t>
    </r>
    <r>
      <rPr>
        <sz val="16"/>
        <color theme="1"/>
        <rFont val="Times New Roman"/>
        <family val="1"/>
      </rPr>
      <t xml:space="preserve">$18.00 </t>
    </r>
  </si>
  <si>
    <r>
      <t xml:space="preserve">50 Pack - </t>
    </r>
    <r>
      <rPr>
        <sz val="16"/>
        <color theme="1"/>
        <rFont val="Times New Roman"/>
        <family val="1"/>
      </rPr>
      <t>$45.00</t>
    </r>
  </si>
  <si>
    <r>
      <t xml:space="preserve">100 Pack - </t>
    </r>
    <r>
      <rPr>
        <sz val="16"/>
        <color theme="1"/>
        <rFont val="Times New Roman"/>
        <family val="1"/>
      </rPr>
      <t>$95.00</t>
    </r>
  </si>
  <si>
    <r>
      <t xml:space="preserve">40 Strips
(Fresh Linen)
  </t>
    </r>
    <r>
      <rPr>
        <sz val="16"/>
        <color theme="1"/>
        <rFont val="Times New Roman"/>
        <family val="1"/>
      </rPr>
      <t>- $12.99</t>
    </r>
  </si>
  <si>
    <r>
      <t xml:space="preserve">Paw Magnet </t>
    </r>
    <r>
      <rPr>
        <sz val="16"/>
        <color rgb="FF000000"/>
        <rFont val="Times New Roman"/>
        <family val="1"/>
      </rPr>
      <t>- $5.00</t>
    </r>
  </si>
  <si>
    <r>
      <t xml:space="preserve">Playful Dinosaurs (294g) - </t>
    </r>
    <r>
      <rPr>
        <sz val="16"/>
        <color rgb="FF000000"/>
        <rFont val="Times New Roman"/>
        <family val="1"/>
      </rPr>
      <t>$9.99</t>
    </r>
  </si>
  <si>
    <r>
      <t xml:space="preserve">Baby Toys (538g) - </t>
    </r>
    <r>
      <rPr>
        <sz val="16"/>
        <color rgb="FF000000"/>
        <rFont val="Times New Roman"/>
        <family val="1"/>
      </rPr>
      <t>$12.99</t>
    </r>
  </si>
  <si>
    <r>
      <t xml:space="preserve">Fancy Flowers (494g) - </t>
    </r>
    <r>
      <rPr>
        <sz val="16"/>
        <color rgb="FF000000"/>
        <rFont val="Times New Roman"/>
        <family val="1"/>
      </rPr>
      <t>$12.99</t>
    </r>
  </si>
  <si>
    <r>
      <t xml:space="preserve">Luxury Cars (670g) - </t>
    </r>
    <r>
      <rPr>
        <sz val="16"/>
        <color rgb="FF000000"/>
        <rFont val="Times New Roman"/>
        <family val="1"/>
      </rPr>
      <t>$15.99</t>
    </r>
  </si>
  <si>
    <r>
      <t xml:space="preserve">Hamburgers (756g) - </t>
    </r>
    <r>
      <rPr>
        <sz val="16"/>
        <color rgb="FF000000"/>
        <rFont val="Times New Roman"/>
        <family val="1"/>
      </rPr>
      <t>$15.99</t>
    </r>
  </si>
  <si>
    <r>
      <t xml:space="preserve">Block Men (342g) - </t>
    </r>
    <r>
      <rPr>
        <sz val="16"/>
        <color rgb="FF000000"/>
        <rFont val="Times New Roman"/>
        <family val="1"/>
      </rPr>
      <t>$12.99</t>
    </r>
  </si>
  <si>
    <t>Gift Boxes &amp; Gift Pillow</t>
  </si>
  <si>
    <t>HOLIDAY</t>
  </si>
  <si>
    <r>
      <t xml:space="preserve">Gift Box 2 (save 20%) </t>
    </r>
    <r>
      <rPr>
        <sz val="16"/>
        <color theme="1"/>
        <rFont val="Times New Roman"/>
        <family val="1"/>
      </rPr>
      <t>- $30.00</t>
    </r>
    <r>
      <rPr>
        <b/>
        <sz val="16"/>
        <color theme="1"/>
        <rFont val="Times New Roman"/>
        <family val="1"/>
      </rPr>
      <t xml:space="preserve">
</t>
    </r>
    <r>
      <rPr>
        <sz val="16"/>
        <color theme="1"/>
        <rFont val="Times New Roman"/>
        <family val="1"/>
      </rPr>
      <t>-10 pack Memo reusable sheets with marker
-1 Shining Star Pillow (choice of blue, pink, yellow, purple or white)
-1 MCI Sun Safety Child Bracelet (2021 Holiday Edition)</t>
    </r>
  </si>
  <si>
    <r>
      <t xml:space="preserve">Pillow Box (save 42%) </t>
    </r>
    <r>
      <rPr>
        <sz val="16"/>
        <color theme="1"/>
        <rFont val="Times New Roman"/>
        <family val="1"/>
      </rPr>
      <t>- $18.00</t>
    </r>
    <r>
      <rPr>
        <b/>
        <sz val="16"/>
        <color theme="1"/>
        <rFont val="Times New Roman"/>
        <family val="1"/>
      </rPr>
      <t xml:space="preserve">
</t>
    </r>
    <r>
      <rPr>
        <sz val="16"/>
        <color theme="1"/>
        <rFont val="Times New Roman"/>
        <family val="1"/>
      </rPr>
      <t xml:space="preserve">-10 pack Memo reusable sheets with marker
-1 Chakra bracelet (choice of antique gold or antique silver) in red organza bag
-25g Butterfly Pea Tea </t>
    </r>
  </si>
  <si>
    <r>
      <t xml:space="preserve">Antique Gold Plating </t>
    </r>
    <r>
      <rPr>
        <sz val="16"/>
        <color theme="1"/>
        <rFont val="Times New Roman"/>
        <family val="1"/>
      </rPr>
      <t>- $16.88</t>
    </r>
  </si>
  <si>
    <r>
      <t xml:space="preserve">Antique Silver Plating </t>
    </r>
    <r>
      <rPr>
        <sz val="16"/>
        <color theme="1"/>
        <rFont val="Times New Roman"/>
        <family val="1"/>
      </rPr>
      <t xml:space="preserve"> - $16.88</t>
    </r>
  </si>
  <si>
    <r>
      <t xml:space="preserve">Set of 2 </t>
    </r>
    <r>
      <rPr>
        <sz val="16"/>
        <color theme="1"/>
        <rFont val="Times New Roman"/>
        <family val="1"/>
      </rPr>
      <t>- $24.88</t>
    </r>
    <r>
      <rPr>
        <b/>
        <sz val="16"/>
        <color theme="1"/>
        <rFont val="Times New Roman"/>
        <family val="1"/>
      </rPr>
      <t xml:space="preserve">
 (2 Antique Gold Plating)</t>
    </r>
  </si>
  <si>
    <r>
      <t xml:space="preserve">Set of 2 </t>
    </r>
    <r>
      <rPr>
        <sz val="16"/>
        <color theme="1"/>
        <rFont val="Times New Roman"/>
        <family val="1"/>
      </rPr>
      <t>- $24.88</t>
    </r>
    <r>
      <rPr>
        <b/>
        <sz val="16"/>
        <color theme="1"/>
        <rFont val="Times New Roman"/>
        <family val="1"/>
      </rPr>
      <t xml:space="preserve">
 (2 Antique Silver Plating)</t>
    </r>
  </si>
  <si>
    <r>
      <t xml:space="preserve">Set of 2 </t>
    </r>
    <r>
      <rPr>
        <sz val="16"/>
        <color theme="1"/>
        <rFont val="Times New Roman"/>
        <family val="1"/>
      </rPr>
      <t>- $24.88</t>
    </r>
    <r>
      <rPr>
        <b/>
        <sz val="16"/>
        <color theme="1"/>
        <rFont val="Times New Roman"/>
        <family val="1"/>
      </rPr>
      <t xml:space="preserve">
 (1 Antique Gold and 1 Antique Silver Plating)</t>
    </r>
  </si>
  <si>
    <r>
      <t xml:space="preserve">1 Pillow </t>
    </r>
    <r>
      <rPr>
        <sz val="16"/>
        <color theme="1"/>
        <rFont val="Times New Roman"/>
        <family val="1"/>
      </rPr>
      <t>- $18.49</t>
    </r>
    <r>
      <rPr>
        <b/>
        <sz val="16"/>
        <color theme="1"/>
        <rFont val="Times New Roman"/>
        <family val="1"/>
      </rPr>
      <t xml:space="preserve">
(Pick 1 colour of your choice)</t>
    </r>
  </si>
  <si>
    <r>
      <t xml:space="preserve">Set of 3 </t>
    </r>
    <r>
      <rPr>
        <sz val="16"/>
        <color theme="1"/>
        <rFont val="Times New Roman"/>
        <family val="1"/>
      </rPr>
      <t>- $52.49</t>
    </r>
    <r>
      <rPr>
        <b/>
        <sz val="16"/>
        <color theme="1"/>
        <rFont val="Times New Roman"/>
        <family val="1"/>
      </rPr>
      <t xml:space="preserve">
(Pick 3 colours of your choice)</t>
    </r>
  </si>
  <si>
    <r>
      <t>Set of 5</t>
    </r>
    <r>
      <rPr>
        <sz val="16"/>
        <color theme="1"/>
        <rFont val="Times New Roman"/>
        <family val="1"/>
      </rPr>
      <t xml:space="preserve"> - $82.49</t>
    </r>
    <r>
      <rPr>
        <b/>
        <sz val="16"/>
        <color theme="1"/>
        <rFont val="Times New Roman"/>
        <family val="1"/>
      </rPr>
      <t xml:space="preserve"> 
(Pick 5 colours of your choice)</t>
    </r>
  </si>
  <si>
    <t>COMMENTS</t>
  </si>
  <si>
    <t>** EXAMPLE ONLY **</t>
  </si>
  <si>
    <t>Shining Star Pillow - blue, pink, white</t>
  </si>
  <si>
    <r>
      <t xml:space="preserve">Gift Box 1 (save 27%) </t>
    </r>
    <r>
      <rPr>
        <sz val="16"/>
        <color theme="1"/>
        <rFont val="Times New Roman"/>
        <family val="1"/>
      </rPr>
      <t>- $35.00</t>
    </r>
    <r>
      <rPr>
        <b/>
        <sz val="16"/>
        <color theme="1"/>
        <rFont val="Times New Roman"/>
        <family val="1"/>
      </rPr>
      <t xml:space="preserve">
</t>
    </r>
    <r>
      <rPr>
        <sz val="16"/>
        <color theme="1"/>
        <rFont val="Times New Roman"/>
        <family val="1"/>
      </rPr>
      <t xml:space="preserve">-10 pack Memo reusable sheets with marker
-3 All Natural Oatmeal &amp; Shea Butter non-scented Soaps (dinosaur, baby toy, fancy flower)
-2 Chakra bracelets (antique gold and antique silver) in red jewellery boxes
-25g Butterfly Pea Tea </t>
    </r>
  </si>
  <si>
    <t>Full Name</t>
  </si>
  <si>
    <t>Phone Number</t>
  </si>
  <si>
    <t>Date</t>
  </si>
  <si>
    <t>Full Name &amp; 
Phone Number</t>
  </si>
  <si>
    <t xml:space="preserve">  Sub Total</t>
  </si>
  <si>
    <t xml:space="preserve">  HST 13%</t>
  </si>
  <si>
    <t xml:space="preserve">  Total Sales</t>
  </si>
  <si>
    <t xml:space="preserve">Need Assistance?  Contact us!  inquire@enchantyoursenses.com   </t>
  </si>
  <si>
    <r>
      <t xml:space="preserve">Fun Bun Stickers Bundles </t>
    </r>
    <r>
      <rPr>
        <sz val="12"/>
        <color theme="1"/>
        <rFont val="Times New Roman"/>
        <family val="1"/>
      </rPr>
      <t>- $9.00 
(Pick 3 designs of your choice)</t>
    </r>
  </si>
  <si>
    <r>
      <t xml:space="preserve">Wander into Something New. Visit us at </t>
    </r>
    <r>
      <rPr>
        <b/>
        <u/>
        <sz val="24"/>
        <color theme="1"/>
        <rFont val="Times New Roman"/>
        <family val="1"/>
      </rPr>
      <t xml:space="preserve">www.enchantyoursenses.com </t>
    </r>
  </si>
  <si>
    <t>Delivery Charge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</si>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</sst>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23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8"/>
      <color theme="1"/>
      <name val="Times New Roman"/>
      <family val="1"/>
    </font>
    <font>
      <b/>
      <sz val="18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b/>
      <sz val="20"/>
      <color theme="1"/>
      <name val="Times New Roman"/>
      <family val="1"/>
    </font>
    <font>
      <b/>
      <sz val="16"/>
      <color rgb="FF000000"/>
      <name val="Times New Roman"/>
      <family val="1"/>
    </font>
    <font>
      <sz val="16"/>
      <color rgb="FF000000"/>
      <name val="Times New Roman"/>
      <family val="1"/>
    </font>
    <font>
      <b/>
      <sz val="18"/>
      <color rgb="FF000000"/>
      <name val="Times New Roman"/>
      <family val="1"/>
    </font>
    <font>
      <sz val="12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6"/>
      <color rgb="FFFF0000"/>
      <name val="Times New Roman"/>
      <family val="1"/>
    </font>
    <font>
      <sz val="16"/>
      <color theme="2" tint="-0.249977111117893"/>
      <name val="Times New Roman"/>
      <family val="1"/>
    </font>
    <font>
      <b/>
      <sz val="18"/>
      <color rgb="FFFF0000"/>
      <name val="Times New Roman"/>
      <family val="1"/>
    </font>
    <font>
      <b/>
      <sz val="14"/>
      <name val="Times New Roman"/>
      <family val="1"/>
    </font>
    <font>
      <b/>
      <sz val="24"/>
      <color theme="1"/>
      <name val="Times New Roman"/>
      <family val="1"/>
    </font>
    <font>
      <b/>
      <u/>
      <sz val="24"/>
      <color theme="1"/>
      <name val="Times New Roman"/>
      <family val="1"/>
    </font>
    <font>
      <u/>
      <sz val="12"/>
      <color theme="10"/>
      <name val="Times New Roman"/>
      <family val="1"/>
    </font>
    <font>
      <sz val="12"/>
      <color theme="2" tint="-0.249977111117893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DCF3"/>
        <bgColor indexed="64"/>
      </patternFill>
    </fill>
    <fill>
      <patternFill patternType="solid">
        <fgColor rgb="FFFFD3CD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164" fontId="12" fillId="0" borderId="0" applyFont="0" applyFill="0" applyBorder="0" applyAlignment="0" applyProtection="0"/>
  </cellStyleXfs>
  <cellXfs count="138">
    <xf numFmtId="0" fontId="0" fillId="0" borderId="0" xfId="0"/>
    <xf numFmtId="0" fontId="2" fillId="0" borderId="0" xfId="0" applyFont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 textRotation="90" wrapText="1"/>
    </xf>
    <xf numFmtId="0" fontId="6" fillId="0" borderId="7" xfId="0" applyFont="1" applyFill="1" applyBorder="1" applyAlignment="1">
      <alignment horizontal="center" vertical="center" textRotation="90" wrapText="1"/>
    </xf>
    <xf numFmtId="0" fontId="9" fillId="0" borderId="7" xfId="0" applyFont="1" applyBorder="1" applyAlignment="1">
      <alignment horizontal="center" vertical="center" textRotation="90" wrapText="1"/>
    </xf>
    <xf numFmtId="0" fontId="9" fillId="0" borderId="5" xfId="0" applyFont="1" applyBorder="1" applyAlignment="1">
      <alignment horizontal="center" vertical="center" textRotation="90" wrapText="1"/>
    </xf>
    <xf numFmtId="0" fontId="9" fillId="0" borderId="5" xfId="0" applyFont="1" applyFill="1" applyBorder="1" applyAlignment="1">
      <alignment horizontal="center" vertical="center" textRotation="90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4" fillId="0" borderId="0" xfId="0" applyFont="1"/>
    <xf numFmtId="3" fontId="15" fillId="0" borderId="7" xfId="0" applyNumberFormat="1" applyFont="1" applyFill="1" applyBorder="1" applyAlignment="1">
      <alignment horizontal="center" vertical="center"/>
    </xf>
    <xf numFmtId="164" fontId="15" fillId="0" borderId="7" xfId="2" applyFont="1" applyFill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3" fontId="7" fillId="0" borderId="7" xfId="0" applyNumberFormat="1" applyFont="1" applyFill="1" applyBorder="1" applyAlignment="1">
      <alignment horizontal="center" vertical="center"/>
    </xf>
    <xf numFmtId="164" fontId="7" fillId="0" borderId="7" xfId="2" applyFont="1" applyFill="1" applyBorder="1" applyAlignment="1">
      <alignment horizontal="center" vertical="center"/>
    </xf>
    <xf numFmtId="164" fontId="7" fillId="0" borderId="7" xfId="2" applyFont="1" applyBorder="1" applyAlignment="1">
      <alignment horizontal="center" vertical="center"/>
    </xf>
    <xf numFmtId="164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7" xfId="0" applyNumberFormat="1" applyFont="1" applyFill="1" applyBorder="1" applyAlignment="1">
      <alignment horizontal="center" vertical="center"/>
    </xf>
    <xf numFmtId="164" fontId="7" fillId="2" borderId="7" xfId="2" applyFont="1" applyFill="1" applyBorder="1" applyAlignment="1">
      <alignment horizontal="center" vertical="center"/>
    </xf>
    <xf numFmtId="164" fontId="7" fillId="2" borderId="7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3" fontId="3" fillId="10" borderId="7" xfId="0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164" fontId="3" fillId="10" borderId="14" xfId="0" applyNumberFormat="1" applyFont="1" applyFill="1" applyBorder="1" applyAlignment="1">
      <alignment horizontal="center" vertical="center"/>
    </xf>
    <xf numFmtId="164" fontId="3" fillId="10" borderId="15" xfId="0" applyNumberFormat="1" applyFont="1" applyFill="1" applyBorder="1" applyAlignment="1"/>
    <xf numFmtId="164" fontId="3" fillId="10" borderId="16" xfId="0" applyNumberFormat="1" applyFont="1" applyFill="1" applyBorder="1" applyAlignment="1"/>
    <xf numFmtId="3" fontId="3" fillId="10" borderId="20" xfId="0" applyNumberFormat="1" applyFont="1" applyFill="1" applyBorder="1" applyAlignment="1">
      <alignment horizontal="center" vertical="center"/>
    </xf>
    <xf numFmtId="0" fontId="3" fillId="10" borderId="14" xfId="0" applyFont="1" applyFill="1" applyBorder="1" applyAlignment="1">
      <alignment horizontal="left" vertical="center" wrapText="1"/>
    </xf>
    <xf numFmtId="0" fontId="3" fillId="10" borderId="13" xfId="0" applyFont="1" applyFill="1" applyBorder="1" applyAlignment="1">
      <alignment horizontal="left"/>
    </xf>
    <xf numFmtId="0" fontId="3" fillId="10" borderId="12" xfId="0" applyFont="1" applyFill="1" applyBorder="1" applyAlignment="1">
      <alignment horizontal="left"/>
    </xf>
    <xf numFmtId="3" fontId="17" fillId="10" borderId="7" xfId="0" applyNumberFormat="1" applyFont="1" applyFill="1" applyBorder="1" applyAlignment="1">
      <alignment horizontal="center" vertical="center"/>
    </xf>
    <xf numFmtId="164" fontId="17" fillId="10" borderId="7" xfId="2" applyFont="1" applyFill="1" applyBorder="1" applyAlignment="1">
      <alignment vertical="center"/>
    </xf>
    <xf numFmtId="164" fontId="3" fillId="10" borderId="7" xfId="0" applyNumberFormat="1" applyFont="1" applyFill="1" applyBorder="1" applyAlignment="1">
      <alignment horizontal="center" vertical="center"/>
    </xf>
    <xf numFmtId="3" fontId="3" fillId="10" borderId="11" xfId="0" applyNumberFormat="1" applyFont="1" applyFill="1" applyBorder="1" applyAlignment="1">
      <alignment horizontal="center" vertical="center"/>
    </xf>
    <xf numFmtId="164" fontId="3" fillId="10" borderId="11" xfId="0" applyNumberFormat="1" applyFont="1" applyFill="1" applyBorder="1" applyAlignment="1">
      <alignment horizontal="center" vertical="center"/>
    </xf>
    <xf numFmtId="3" fontId="13" fillId="10" borderId="18" xfId="0" applyNumberFormat="1" applyFont="1" applyFill="1" applyBorder="1" applyAlignment="1">
      <alignment horizontal="center" vertical="center"/>
    </xf>
    <xf numFmtId="164" fontId="13" fillId="10" borderId="18" xfId="2" applyFont="1" applyFill="1" applyBorder="1" applyAlignment="1">
      <alignment horizontal="center" vertical="center"/>
    </xf>
    <xf numFmtId="164" fontId="13" fillId="10" borderId="19" xfId="2" applyFont="1" applyFill="1" applyBorder="1" applyAlignment="1">
      <alignment horizontal="center" vertical="center"/>
    </xf>
    <xf numFmtId="164" fontId="6" fillId="0" borderId="5" xfId="2" applyFont="1" applyFill="1" applyBorder="1" applyAlignment="1">
      <alignment horizontal="center" vertical="center" textRotation="90" wrapText="1"/>
    </xf>
    <xf numFmtId="164" fontId="3" fillId="10" borderId="15" xfId="0" applyNumberFormat="1" applyFont="1" applyFill="1" applyBorder="1" applyAlignment="1">
      <alignment horizontal="center"/>
    </xf>
    <xf numFmtId="0" fontId="3" fillId="10" borderId="14" xfId="0" applyFont="1" applyFill="1" applyBorder="1" applyAlignment="1">
      <alignment horizontal="left" vertical="center" wrapText="1" indent="1"/>
    </xf>
    <xf numFmtId="0" fontId="21" fillId="0" borderId="0" xfId="1" applyFont="1" applyAlignment="1"/>
    <xf numFmtId="0" fontId="21" fillId="0" borderId="0" xfId="1" applyFont="1" applyBorder="1" applyAlignment="1"/>
    <xf numFmtId="0" fontId="4" fillId="0" borderId="0" xfId="0" applyFont="1" applyBorder="1"/>
    <xf numFmtId="164" fontId="21" fillId="0" borderId="0" xfId="2" applyFont="1" applyBorder="1" applyAlignment="1"/>
    <xf numFmtId="0" fontId="14" fillId="0" borderId="0" xfId="0" applyFont="1" applyBorder="1" applyAlignment="1">
      <alignment vertical="top"/>
    </xf>
    <xf numFmtId="0" fontId="14" fillId="0" borderId="0" xfId="0" applyFont="1" applyBorder="1" applyAlignment="1">
      <alignment horizontal="left" vertical="top" wrapText="1"/>
    </xf>
    <xf numFmtId="0" fontId="14" fillId="0" borderId="0" xfId="0" applyFont="1" applyBorder="1" applyAlignment="1">
      <alignment vertical="top" wrapText="1"/>
    </xf>
    <xf numFmtId="0" fontId="21" fillId="0" borderId="0" xfId="1" applyFont="1" applyBorder="1" applyAlignment="1">
      <alignment horizontal="left" vertical="top"/>
    </xf>
    <xf numFmtId="0" fontId="7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4" fillId="0" borderId="0" xfId="0" applyFont="1" applyBorder="1" applyAlignment="1">
      <alignment vertical="top"/>
    </xf>
    <xf numFmtId="0" fontId="4" fillId="0" borderId="0" xfId="0" applyFont="1" applyFill="1" applyBorder="1" applyAlignment="1">
      <alignment vertical="top"/>
    </xf>
    <xf numFmtId="0" fontId="4" fillId="0" borderId="0" xfId="0" applyFont="1" applyAlignment="1">
      <alignment horizontal="center" vertical="center" textRotation="90"/>
    </xf>
    <xf numFmtId="0" fontId="16" fillId="0" borderId="0" xfId="0" applyFont="1"/>
    <xf numFmtId="0" fontId="22" fillId="0" borderId="0" xfId="0" applyFont="1"/>
    <xf numFmtId="164" fontId="4" fillId="0" borderId="0" xfId="2" applyFont="1"/>
    <xf numFmtId="0" fontId="4" fillId="0" borderId="0" xfId="0" applyFont="1" applyAlignment="1">
      <alignment horizontal="center"/>
    </xf>
    <xf numFmtId="0" fontId="8" fillId="0" borderId="0" xfId="0" applyFont="1" applyBorder="1" applyAlignment="1">
      <alignment vertical="center" textRotation="90" wrapText="1"/>
    </xf>
    <xf numFmtId="164" fontId="4" fillId="0" borderId="0" xfId="2" applyFont="1" applyBorder="1"/>
    <xf numFmtId="0" fontId="7" fillId="0" borderId="8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 vertical="center" textRotation="90" wrapText="1"/>
    </xf>
    <xf numFmtId="0" fontId="19" fillId="8" borderId="6" xfId="0" applyFont="1" applyFill="1" applyBorder="1" applyAlignment="1">
      <alignment horizontal="center" vertical="center"/>
    </xf>
    <xf numFmtId="0" fontId="19" fillId="8" borderId="21" xfId="0" applyFont="1" applyFill="1" applyBorder="1" applyAlignment="1">
      <alignment horizontal="center" vertical="center"/>
    </xf>
    <xf numFmtId="0" fontId="19" fillId="8" borderId="22" xfId="0" applyFont="1" applyFill="1" applyBorder="1" applyAlignment="1">
      <alignment horizontal="center" vertical="center"/>
    </xf>
    <xf numFmtId="0" fontId="19" fillId="8" borderId="2" xfId="0" applyFont="1" applyFill="1" applyBorder="1" applyAlignment="1">
      <alignment horizontal="center" vertical="center"/>
    </xf>
    <xf numFmtId="0" fontId="19" fillId="8" borderId="0" xfId="0" applyFont="1" applyFill="1" applyBorder="1" applyAlignment="1">
      <alignment horizontal="center" vertical="center"/>
    </xf>
    <xf numFmtId="0" fontId="19" fillId="8" borderId="23" xfId="0" applyFont="1" applyFill="1" applyBorder="1" applyAlignment="1">
      <alignment horizontal="center" vertical="center"/>
    </xf>
    <xf numFmtId="0" fontId="19" fillId="8" borderId="4" xfId="0" applyFont="1" applyFill="1" applyBorder="1" applyAlignment="1">
      <alignment horizontal="center" vertical="center"/>
    </xf>
    <xf numFmtId="0" fontId="19" fillId="8" borderId="1" xfId="0" applyFont="1" applyFill="1" applyBorder="1" applyAlignment="1">
      <alignment horizontal="center" vertical="center"/>
    </xf>
    <xf numFmtId="0" fontId="19" fillId="8" borderId="3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wrapText="1" indent="1"/>
    </xf>
    <xf numFmtId="0" fontId="3" fillId="0" borderId="7" xfId="0" applyFont="1" applyBorder="1" applyAlignment="1">
      <alignment horizontal="center" wrapText="1"/>
    </xf>
    <xf numFmtId="0" fontId="11" fillId="0" borderId="7" xfId="0" applyFont="1" applyFill="1" applyBorder="1" applyAlignment="1">
      <alignment horizontal="center" wrapText="1"/>
    </xf>
    <xf numFmtId="0" fontId="6" fillId="7" borderId="8" xfId="0" applyFont="1" applyFill="1" applyBorder="1" applyAlignment="1">
      <alignment horizontal="center" vertical="center"/>
    </xf>
    <xf numFmtId="0" fontId="6" fillId="7" borderId="9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top" wrapText="1"/>
    </xf>
    <xf numFmtId="0" fontId="5" fillId="7" borderId="9" xfId="0" applyFont="1" applyFill="1" applyBorder="1" applyAlignment="1">
      <alignment horizontal="center" vertical="top" wrapText="1"/>
    </xf>
    <xf numFmtId="0" fontId="5" fillId="7" borderId="10" xfId="0" applyFont="1" applyFill="1" applyBorder="1" applyAlignment="1">
      <alignment horizontal="center" vertical="top" wrapText="1"/>
    </xf>
    <xf numFmtId="0" fontId="16" fillId="0" borderId="7" xfId="0" applyFont="1" applyBorder="1" applyAlignment="1">
      <alignment horizontal="center" wrapText="1"/>
    </xf>
    <xf numFmtId="0" fontId="16" fillId="0" borderId="8" xfId="0" applyFont="1" applyBorder="1" applyAlignment="1">
      <alignment horizontal="center" wrapText="1"/>
    </xf>
    <xf numFmtId="0" fontId="16" fillId="2" borderId="7" xfId="0" applyFont="1" applyFill="1" applyBorder="1" applyAlignment="1">
      <alignment horizontal="center" wrapText="1"/>
    </xf>
    <xf numFmtId="0" fontId="16" fillId="2" borderId="8" xfId="0" applyFont="1" applyFill="1" applyBorder="1" applyAlignment="1">
      <alignment horizontal="center" wrapText="1"/>
    </xf>
    <xf numFmtId="0" fontId="14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center" wrapText="1"/>
    </xf>
    <xf numFmtId="0" fontId="18" fillId="10" borderId="17" xfId="0" applyFont="1" applyFill="1" applyBorder="1" applyAlignment="1">
      <alignment horizontal="center"/>
    </xf>
    <xf numFmtId="0" fontId="18" fillId="10" borderId="18" xfId="0" applyFont="1" applyFill="1" applyBorder="1" applyAlignment="1">
      <alignment horizontal="center"/>
    </xf>
    <xf numFmtId="0" fontId="18" fillId="10" borderId="19" xfId="0" applyFont="1" applyFill="1" applyBorder="1" applyAlignment="1">
      <alignment horizont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6" fillId="9" borderId="8" xfId="0" applyFont="1" applyFill="1" applyBorder="1" applyAlignment="1">
      <alignment horizontal="center" vertical="center"/>
    </xf>
    <xf numFmtId="0" fontId="6" fillId="9" borderId="9" xfId="0" applyFont="1" applyFill="1" applyBorder="1" applyAlignment="1">
      <alignment horizontal="center" vertical="center"/>
    </xf>
    <xf numFmtId="0" fontId="6" fillId="9" borderId="10" xfId="0" applyFont="1" applyFill="1" applyBorder="1" applyAlignment="1">
      <alignment horizontal="center" vertical="center"/>
    </xf>
    <xf numFmtId="0" fontId="5" fillId="9" borderId="8" xfId="0" applyFont="1" applyFill="1" applyBorder="1" applyAlignment="1">
      <alignment horizontal="center" vertical="top" wrapText="1"/>
    </xf>
    <xf numFmtId="0" fontId="5" fillId="9" borderId="9" xfId="0" applyFont="1" applyFill="1" applyBorder="1" applyAlignment="1">
      <alignment horizontal="center" vertical="top" wrapText="1"/>
    </xf>
    <xf numFmtId="0" fontId="5" fillId="9" borderId="10" xfId="0" applyFont="1" applyFill="1" applyBorder="1" applyAlignment="1">
      <alignment horizontal="center" vertical="top" wrapText="1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top" wrapText="1"/>
    </xf>
    <xf numFmtId="0" fontId="5" fillId="3" borderId="9" xfId="0" applyFont="1" applyFill="1" applyBorder="1" applyAlignment="1">
      <alignment horizontal="center" vertical="top" wrapText="1"/>
    </xf>
    <xf numFmtId="0" fontId="5" fillId="3" borderId="10" xfId="0" applyFont="1" applyFill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 wrapText="1"/>
    </xf>
    <xf numFmtId="0" fontId="6" fillId="4" borderId="8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top" wrapText="1"/>
    </xf>
    <xf numFmtId="0" fontId="5" fillId="4" borderId="9" xfId="0" applyFont="1" applyFill="1" applyBorder="1" applyAlignment="1">
      <alignment horizontal="center" vertical="top" wrapText="1"/>
    </xf>
    <xf numFmtId="0" fontId="5" fillId="4" borderId="10" xfId="0" applyFont="1" applyFill="1" applyBorder="1" applyAlignment="1">
      <alignment horizontal="center" vertical="top" wrapText="1"/>
    </xf>
    <xf numFmtId="0" fontId="6" fillId="5" borderId="8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top" wrapText="1"/>
    </xf>
    <xf numFmtId="0" fontId="5" fillId="5" borderId="9" xfId="0" applyFont="1" applyFill="1" applyBorder="1" applyAlignment="1">
      <alignment horizontal="center" vertical="top" wrapText="1"/>
    </xf>
    <xf numFmtId="0" fontId="5" fillId="5" borderId="10" xfId="0" applyFont="1" applyFill="1" applyBorder="1" applyAlignment="1">
      <alignment horizontal="center" vertical="top" wrapText="1"/>
    </xf>
    <xf numFmtId="0" fontId="6" fillId="6" borderId="8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top"/>
    </xf>
    <xf numFmtId="0" fontId="5" fillId="6" borderId="10" xfId="0" applyFont="1" applyFill="1" applyBorder="1" applyAlignment="1">
      <alignment horizontal="center" vertical="top"/>
    </xf>
    <xf numFmtId="0" fontId="5" fillId="6" borderId="8" xfId="0" applyFont="1" applyFill="1" applyBorder="1" applyAlignment="1">
      <alignment horizontal="center" vertical="top" wrapText="1"/>
    </xf>
    <xf numFmtId="0" fontId="5" fillId="6" borderId="9" xfId="0" applyFont="1" applyFill="1" applyBorder="1" applyAlignment="1">
      <alignment horizontal="center" vertical="top" wrapText="1"/>
    </xf>
    <xf numFmtId="0" fontId="5" fillId="6" borderId="10" xfId="0" applyFont="1" applyFill="1" applyBorder="1" applyAlignment="1">
      <alignment horizontal="center" vertical="top" wrapText="1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D3CD"/>
      <color rgb="FFFF9999"/>
      <color rgb="FFFF5050"/>
      <color rgb="FFFF6600"/>
      <color rgb="FFFF7C80"/>
      <color rgb="FFFFDCF3"/>
      <color rgb="FFFFB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94773</xdr:colOff>
      <xdr:row>6</xdr:row>
      <xdr:rowOff>172396</xdr:rowOff>
    </xdr:from>
    <xdr:to>
      <xdr:col>3</xdr:col>
      <xdr:colOff>1166896</xdr:colOff>
      <xdr:row>9</xdr:row>
      <xdr:rowOff>210611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453EFB8C-9483-B644-9EEB-E7278E06A59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918" t="57891" r="20658" b="22033"/>
        <a:stretch/>
      </xdr:blipFill>
      <xdr:spPr>
        <a:xfrm>
          <a:off x="923297" y="2095539"/>
          <a:ext cx="2729171" cy="878834"/>
        </a:xfrm>
        <a:prstGeom prst="rect">
          <a:avLst/>
        </a:prstGeom>
      </xdr:spPr>
    </xdr:pic>
    <xdr:clientData/>
  </xdr:twoCellAnchor>
  <xdr:twoCellAnchor editAs="oneCell">
    <xdr:from>
      <xdr:col>1</xdr:col>
      <xdr:colOff>5625</xdr:colOff>
      <xdr:row>0</xdr:row>
      <xdr:rowOff>171902</xdr:rowOff>
    </xdr:from>
    <xdr:to>
      <xdr:col>4</xdr:col>
      <xdr:colOff>1188739</xdr:colOff>
      <xdr:row>6</xdr:row>
      <xdr:rowOff>240840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94C6301-B169-9145-897F-6896C8CB718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59" t="19630" r="9781" b="41108"/>
        <a:stretch/>
      </xdr:blipFill>
      <xdr:spPr>
        <a:xfrm>
          <a:off x="424725" y="171902"/>
          <a:ext cx="4059664" cy="1973938"/>
        </a:xfrm>
        <a:prstGeom prst="rect">
          <a:avLst/>
        </a:prstGeom>
      </xdr:spPr>
    </xdr:pic>
    <xdr:clientData/>
  </xdr:twoCellAnchor>
  <xdr:twoCellAnchor editAs="oneCell">
    <xdr:from>
      <xdr:col>61</xdr:col>
      <xdr:colOff>178526</xdr:colOff>
      <xdr:row>1</xdr:row>
      <xdr:rowOff>60476</xdr:rowOff>
    </xdr:from>
    <xdr:to>
      <xdr:col>62</xdr:col>
      <xdr:colOff>1069582</xdr:colOff>
      <xdr:row>7</xdr:row>
      <xdr:rowOff>194531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3B75C3E-9BA2-B741-AC1E-772C5D714E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18966" y="258596"/>
          <a:ext cx="2308376" cy="2298135"/>
        </a:xfrm>
        <a:prstGeom prst="rect">
          <a:avLst/>
        </a:prstGeom>
      </xdr:spPr>
    </xdr:pic>
    <xdr:clientData/>
  </xdr:twoCellAnchor>
  <xdr:twoCellAnchor>
    <xdr:from>
      <xdr:col>4</xdr:col>
      <xdr:colOff>1418167</xdr:colOff>
      <xdr:row>1</xdr:row>
      <xdr:rowOff>63500</xdr:rowOff>
    </xdr:from>
    <xdr:to>
      <xdr:col>7</xdr:col>
      <xdr:colOff>550333</xdr:colOff>
      <xdr:row>7</xdr:row>
      <xdr:rowOff>42333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1018ECE-1044-A943-A303-A0B241F219D0}"/>
            </a:ext>
          </a:extLst>
        </xdr:cNvPr>
        <xdr:cNvSpPr txBox="1"/>
      </xdr:nvSpPr>
      <xdr:spPr>
        <a:xfrm>
          <a:off x="4720167" y="275167"/>
          <a:ext cx="4275666" cy="2180166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3200">
              <a:latin typeface="Times New Roman" panose="02020603050405020304" pitchFamily="18" charset="0"/>
              <a:cs typeface="Times New Roman" panose="02020603050405020304" pitchFamily="18" charset="0"/>
            </a:rPr>
            <a:t>Your Logo Here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00F0E-2551-4141-97AE-8787DB103152}">
  <sheetPr>
    <tabColor rgb="FF92D050"/>
    <pageSetUpPr fitToPage="1"/>
  </sheetPr>
  <dimension ref="B2:BM45"/>
  <sheetViews>
    <sheetView showGridLines="0" tabSelected="1" zoomScale="60" zoomScaleNormal="60" workbookViewId="0">
      <pane xSplit="1" ySplit="13" topLeftCell="B14" activePane="bottomRight" state="frozen"/>
      <selection pane="topRight" activeCell="B1" sqref="B1"/>
      <selection pane="bottomLeft" activeCell="A14" sqref="A14"/>
      <selection pane="bottomRight" activeCell="U3" sqref="U3"/>
    </sheetView>
  </sheetViews>
  <sheetFormatPr baseColWidth="10" defaultColWidth="10.83203125" defaultRowHeight="16"/>
  <cols>
    <col min="1" max="1" width="5.5" style="9" customWidth="1"/>
    <col min="2" max="3" width="10.83203125" style="9"/>
    <col min="4" max="4" width="16" style="9" customWidth="1"/>
    <col min="5" max="5" width="31" style="9" bestFit="1" customWidth="1"/>
    <col min="6" max="6" width="11.83203125" style="9" bestFit="1" customWidth="1"/>
    <col min="7" max="7" width="24.33203125" style="9" bestFit="1" customWidth="1"/>
    <col min="8" max="8" width="11.83203125" style="9" customWidth="1"/>
    <col min="9" max="9" width="24.33203125" style="9" bestFit="1" customWidth="1"/>
    <col min="10" max="10" width="11.83203125" style="9" customWidth="1"/>
    <col min="11" max="11" width="7" style="9" customWidth="1"/>
    <col min="12" max="12" width="11.83203125" style="9" customWidth="1"/>
    <col min="13" max="13" width="7" style="9" customWidth="1"/>
    <col min="14" max="14" width="11.83203125" style="59" customWidth="1"/>
    <col min="15" max="15" width="7" style="9" customWidth="1"/>
    <col min="16" max="16" width="11.83203125" style="9" customWidth="1"/>
    <col min="17" max="17" width="7" style="9" customWidth="1"/>
    <col min="18" max="18" width="11.83203125" style="9" customWidth="1"/>
    <col min="19" max="19" width="7" style="9" customWidth="1"/>
    <col min="20" max="20" width="11.83203125" style="9" customWidth="1"/>
    <col min="21" max="21" width="7" style="9" customWidth="1"/>
    <col min="22" max="22" width="11.83203125" style="9" customWidth="1"/>
    <col min="23" max="23" width="7" style="9" customWidth="1"/>
    <col min="24" max="24" width="11.83203125" style="9" customWidth="1"/>
    <col min="25" max="25" width="10.5" style="9" customWidth="1"/>
    <col min="26" max="26" width="11.83203125" style="9" customWidth="1"/>
    <col min="27" max="27" width="7.5" style="9" customWidth="1"/>
    <col min="28" max="28" width="11.83203125" style="9" customWidth="1"/>
    <col min="29" max="29" width="7.5" style="9" customWidth="1"/>
    <col min="30" max="30" width="11.83203125" style="9" customWidth="1"/>
    <col min="31" max="31" width="10.6640625" style="9" bestFit="1" customWidth="1"/>
    <col min="32" max="32" width="11.83203125" style="9" customWidth="1"/>
    <col min="33" max="33" width="10.6640625" style="9" customWidth="1"/>
    <col min="34" max="34" width="11.83203125" style="9" customWidth="1"/>
    <col min="35" max="35" width="10.6640625" style="9" bestFit="1" customWidth="1"/>
    <col min="36" max="36" width="11.83203125" style="9" customWidth="1"/>
    <col min="37" max="37" width="10.83203125" style="9" bestFit="1" customWidth="1"/>
    <col min="38" max="38" width="11.83203125" style="9" customWidth="1"/>
    <col min="39" max="39" width="10.83203125" style="9" bestFit="1" customWidth="1"/>
    <col min="40" max="40" width="11.83203125" style="9" customWidth="1"/>
    <col min="41" max="41" width="10.83203125" style="9" bestFit="1" customWidth="1"/>
    <col min="42" max="42" width="11.83203125" style="9" customWidth="1"/>
    <col min="43" max="46" width="8.1640625" style="9" customWidth="1"/>
    <col min="47" max="47" width="11.83203125" style="9" customWidth="1"/>
    <col min="48" max="48" width="8.6640625" style="9" bestFit="1" customWidth="1"/>
    <col min="49" max="49" width="11.83203125" style="9" customWidth="1"/>
    <col min="50" max="50" width="8.33203125" style="9" bestFit="1" customWidth="1"/>
    <col min="51" max="51" width="11.83203125" style="9" customWidth="1"/>
    <col min="52" max="52" width="7" style="9" customWidth="1"/>
    <col min="53" max="53" width="11.83203125" style="9" customWidth="1"/>
    <col min="54" max="54" width="7" style="9" customWidth="1"/>
    <col min="55" max="55" width="11.83203125" style="9" customWidth="1"/>
    <col min="56" max="56" width="7" style="9" customWidth="1"/>
    <col min="57" max="57" width="11.83203125" style="9" customWidth="1"/>
    <col min="58" max="58" width="7" style="9" customWidth="1"/>
    <col min="59" max="59" width="11.83203125" style="9" customWidth="1"/>
    <col min="60" max="60" width="7" style="9" customWidth="1"/>
    <col min="61" max="61" width="11.83203125" style="9" customWidth="1"/>
    <col min="62" max="62" width="18.5" style="60" customWidth="1"/>
    <col min="63" max="63" width="16.5" style="9" bestFit="1" customWidth="1"/>
    <col min="64" max="64" width="40.5" style="18" customWidth="1"/>
    <col min="65" max="66" width="5.5" style="9" customWidth="1"/>
    <col min="67" max="16384" width="10.83203125" style="9"/>
  </cols>
  <sheetData>
    <row r="2" spans="2:65" ht="16" customHeight="1">
      <c r="B2" s="44"/>
      <c r="C2" s="44"/>
      <c r="D2" s="44"/>
      <c r="E2" s="44"/>
      <c r="F2" s="44"/>
      <c r="G2" s="45"/>
      <c r="H2" s="45"/>
      <c r="I2" s="46"/>
      <c r="J2" s="46"/>
      <c r="K2" s="44"/>
      <c r="L2" s="44"/>
      <c r="M2" s="45"/>
      <c r="N2" s="47"/>
      <c r="O2" s="46"/>
      <c r="P2" s="46"/>
      <c r="Q2" s="46"/>
      <c r="R2" s="46"/>
      <c r="S2" s="46"/>
      <c r="T2" s="46"/>
      <c r="U2" s="46"/>
      <c r="V2" s="46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7"/>
      <c r="BM2" s="66" t="s">
        <v>58</v>
      </c>
    </row>
    <row r="3" spans="2:65" ht="16" customHeight="1">
      <c r="B3" s="44"/>
      <c r="C3" s="44"/>
      <c r="D3" s="44"/>
      <c r="E3" s="44"/>
      <c r="F3" s="44"/>
      <c r="G3" s="45"/>
      <c r="H3" s="45"/>
      <c r="I3" s="46"/>
      <c r="J3" s="46"/>
      <c r="K3" s="44"/>
      <c r="L3" s="44"/>
      <c r="M3" s="45"/>
      <c r="N3" s="47"/>
      <c r="O3" s="46"/>
      <c r="P3" s="46"/>
      <c r="Q3" s="46"/>
      <c r="R3" s="46"/>
      <c r="S3" s="46"/>
      <c r="T3" s="46"/>
      <c r="U3" s="46"/>
      <c r="V3" s="46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7"/>
      <c r="BM3" s="66"/>
    </row>
    <row r="4" spans="2:65" ht="35" customHeight="1">
      <c r="B4" s="44"/>
      <c r="C4" s="44"/>
      <c r="D4" s="44"/>
      <c r="E4" s="48"/>
      <c r="F4" s="48"/>
      <c r="G4" s="48"/>
      <c r="H4" s="48"/>
      <c r="I4" s="23" t="s">
        <v>51</v>
      </c>
      <c r="J4" s="63"/>
      <c r="K4" s="64"/>
      <c r="L4" s="64"/>
      <c r="M4" s="64"/>
      <c r="N4" s="64"/>
      <c r="O4" s="64"/>
      <c r="P4" s="64"/>
      <c r="Q4" s="64"/>
      <c r="R4" s="65"/>
      <c r="AJ4" s="49"/>
      <c r="AK4" s="50"/>
      <c r="AL4" s="50"/>
      <c r="AM4" s="1"/>
      <c r="AN4" s="1"/>
      <c r="AZ4" s="90"/>
      <c r="BA4" s="90"/>
      <c r="BB4" s="90"/>
      <c r="BC4" s="90"/>
      <c r="BD4" s="90"/>
      <c r="BE4" s="90"/>
      <c r="BF4" s="90"/>
      <c r="BG4" s="90"/>
      <c r="BH4" s="90"/>
      <c r="BI4" s="90"/>
      <c r="BJ4" s="90"/>
      <c r="BK4" s="90"/>
      <c r="BL4" s="7"/>
      <c r="BM4" s="66"/>
    </row>
    <row r="5" spans="2:65" ht="35" customHeight="1">
      <c r="B5" s="44"/>
      <c r="C5" s="44"/>
      <c r="D5" s="44"/>
      <c r="E5" s="48"/>
      <c r="F5" s="48"/>
      <c r="G5" s="48"/>
      <c r="H5" s="48"/>
      <c r="I5" s="23" t="s">
        <v>52</v>
      </c>
      <c r="J5" s="63"/>
      <c r="K5" s="64"/>
      <c r="L5" s="64"/>
      <c r="M5" s="64"/>
      <c r="N5" s="64"/>
      <c r="O5" s="64"/>
      <c r="P5" s="64"/>
      <c r="Q5" s="64"/>
      <c r="R5" s="65"/>
      <c r="AJ5" s="49"/>
      <c r="AK5" s="50"/>
      <c r="AL5" s="50"/>
      <c r="AM5" s="1"/>
      <c r="AN5" s="1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7"/>
      <c r="BM5" s="66"/>
    </row>
    <row r="6" spans="2:65" ht="35" customHeight="1">
      <c r="B6" s="44"/>
      <c r="C6" s="44"/>
      <c r="D6" s="44"/>
      <c r="E6" s="48"/>
      <c r="F6" s="48"/>
      <c r="G6" s="48"/>
      <c r="H6" s="48"/>
      <c r="I6" s="23" t="s">
        <v>53</v>
      </c>
      <c r="J6" s="63"/>
      <c r="K6" s="64"/>
      <c r="L6" s="64"/>
      <c r="M6" s="64"/>
      <c r="N6" s="64"/>
      <c r="O6" s="64"/>
      <c r="P6" s="64"/>
      <c r="Q6" s="64"/>
      <c r="R6" s="65"/>
      <c r="AJ6" s="49"/>
      <c r="AK6" s="50"/>
      <c r="AL6" s="50"/>
      <c r="AM6" s="1"/>
      <c r="AN6" s="1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7"/>
      <c r="BM6" s="66"/>
    </row>
    <row r="7" spans="2:65" ht="35" customHeight="1">
      <c r="B7" s="44"/>
      <c r="C7" s="44"/>
      <c r="D7" s="44"/>
      <c r="E7" s="44"/>
      <c r="F7" s="44"/>
      <c r="G7" s="45"/>
      <c r="H7" s="45"/>
      <c r="I7" s="46"/>
      <c r="J7" s="46"/>
      <c r="K7" s="44"/>
      <c r="L7" s="44"/>
      <c r="M7" s="45"/>
      <c r="N7" s="47"/>
      <c r="O7" s="46"/>
      <c r="P7" s="46"/>
      <c r="Q7" s="46"/>
      <c r="R7" s="46"/>
      <c r="S7" s="46"/>
      <c r="T7" s="46"/>
      <c r="U7" s="46"/>
      <c r="V7" s="46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7"/>
      <c r="BM7" s="66"/>
    </row>
    <row r="8" spans="2:65" ht="16" customHeight="1">
      <c r="B8" s="44"/>
      <c r="C8" s="44"/>
      <c r="D8" s="44"/>
      <c r="E8" s="44"/>
      <c r="F8" s="44"/>
      <c r="G8" s="45"/>
      <c r="H8" s="45"/>
      <c r="I8" s="46"/>
      <c r="J8" s="46"/>
      <c r="K8" s="44"/>
      <c r="L8" s="44"/>
      <c r="M8" s="45"/>
      <c r="N8" s="47"/>
      <c r="O8" s="46"/>
      <c r="P8" s="46"/>
      <c r="Q8" s="46"/>
      <c r="R8" s="46"/>
      <c r="S8" s="46"/>
      <c r="T8" s="46"/>
      <c r="U8" s="46"/>
      <c r="V8" s="46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7"/>
      <c r="BM8" s="66"/>
    </row>
    <row r="9" spans="2:65" ht="16" customHeight="1">
      <c r="B9" s="51"/>
      <c r="C9" s="51"/>
      <c r="D9" s="45"/>
      <c r="E9" s="45"/>
      <c r="F9" s="45"/>
      <c r="G9" s="45"/>
      <c r="H9" s="45"/>
      <c r="I9" s="46"/>
      <c r="J9" s="46"/>
      <c r="K9" s="45"/>
      <c r="L9" s="45"/>
      <c r="M9" s="45"/>
      <c r="N9" s="47"/>
      <c r="O9" s="46"/>
      <c r="P9" s="46"/>
      <c r="Q9" s="46"/>
      <c r="R9" s="46"/>
      <c r="S9" s="46"/>
      <c r="T9" s="46"/>
      <c r="U9" s="46"/>
      <c r="V9" s="46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7"/>
      <c r="BM9" s="66"/>
    </row>
    <row r="10" spans="2:65" s="52" customFormat="1" ht="20" customHeight="1">
      <c r="C10" s="53"/>
      <c r="D10" s="53"/>
      <c r="E10" s="100" t="s">
        <v>36</v>
      </c>
      <c r="F10" s="101"/>
      <c r="G10" s="101"/>
      <c r="H10" s="101"/>
      <c r="I10" s="101"/>
      <c r="J10" s="102"/>
      <c r="K10" s="106" t="s">
        <v>4</v>
      </c>
      <c r="L10" s="107"/>
      <c r="M10" s="107"/>
      <c r="N10" s="107"/>
      <c r="O10" s="107"/>
      <c r="P10" s="108"/>
      <c r="Q10" s="112" t="s">
        <v>5</v>
      </c>
      <c r="R10" s="113"/>
      <c r="S10" s="113"/>
      <c r="T10" s="113"/>
      <c r="U10" s="113"/>
      <c r="V10" s="113"/>
      <c r="W10" s="113"/>
      <c r="X10" s="113"/>
      <c r="Y10" s="113"/>
      <c r="Z10" s="114"/>
      <c r="AA10" s="118" t="s">
        <v>10</v>
      </c>
      <c r="AB10" s="119"/>
      <c r="AC10" s="119"/>
      <c r="AD10" s="119"/>
      <c r="AE10" s="119"/>
      <c r="AF10" s="119"/>
      <c r="AG10" s="119"/>
      <c r="AH10" s="119"/>
      <c r="AI10" s="119"/>
      <c r="AJ10" s="120"/>
      <c r="AK10" s="124" t="s">
        <v>6</v>
      </c>
      <c r="AL10" s="125"/>
      <c r="AM10" s="125"/>
      <c r="AN10" s="125"/>
      <c r="AO10" s="125"/>
      <c r="AP10" s="126"/>
      <c r="AQ10" s="130" t="s">
        <v>7</v>
      </c>
      <c r="AR10" s="131"/>
      <c r="AS10" s="131"/>
      <c r="AT10" s="131"/>
      <c r="AU10" s="131"/>
      <c r="AV10" s="131"/>
      <c r="AW10" s="132"/>
      <c r="AX10" s="79" t="s">
        <v>8</v>
      </c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1"/>
      <c r="BJ10" s="77" t="s">
        <v>9</v>
      </c>
      <c r="BK10" s="76" t="s">
        <v>2</v>
      </c>
      <c r="BL10" s="78" t="s">
        <v>47</v>
      </c>
      <c r="BM10" s="66"/>
    </row>
    <row r="11" spans="2:65" s="8" customFormat="1" ht="37" customHeight="1">
      <c r="B11" s="54"/>
      <c r="C11" s="55"/>
      <c r="D11" s="55"/>
      <c r="E11" s="103" t="s">
        <v>35</v>
      </c>
      <c r="F11" s="104"/>
      <c r="G11" s="104"/>
      <c r="H11" s="104"/>
      <c r="I11" s="104"/>
      <c r="J11" s="105"/>
      <c r="K11" s="109" t="s">
        <v>0</v>
      </c>
      <c r="L11" s="110"/>
      <c r="M11" s="110"/>
      <c r="N11" s="110"/>
      <c r="O11" s="110"/>
      <c r="P11" s="111"/>
      <c r="Q11" s="115" t="s">
        <v>18</v>
      </c>
      <c r="R11" s="116"/>
      <c r="S11" s="116"/>
      <c r="T11" s="116"/>
      <c r="U11" s="116"/>
      <c r="V11" s="116"/>
      <c r="W11" s="116"/>
      <c r="X11" s="117"/>
      <c r="Y11" s="115" t="s">
        <v>19</v>
      </c>
      <c r="Z11" s="117"/>
      <c r="AA11" s="121" t="s">
        <v>15</v>
      </c>
      <c r="AB11" s="122"/>
      <c r="AC11" s="122"/>
      <c r="AD11" s="122"/>
      <c r="AE11" s="122"/>
      <c r="AF11" s="122"/>
      <c r="AG11" s="122"/>
      <c r="AH11" s="122"/>
      <c r="AI11" s="122"/>
      <c r="AJ11" s="123"/>
      <c r="AK11" s="127" t="s">
        <v>17</v>
      </c>
      <c r="AL11" s="128"/>
      <c r="AM11" s="128"/>
      <c r="AN11" s="128"/>
      <c r="AO11" s="128"/>
      <c r="AP11" s="129"/>
      <c r="AQ11" s="135" t="s">
        <v>59</v>
      </c>
      <c r="AR11" s="136"/>
      <c r="AS11" s="136"/>
      <c r="AT11" s="136"/>
      <c r="AU11" s="137"/>
      <c r="AV11" s="133" t="s">
        <v>16</v>
      </c>
      <c r="AW11" s="134"/>
      <c r="AX11" s="82" t="s">
        <v>1</v>
      </c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4"/>
      <c r="BJ11" s="77"/>
      <c r="BK11" s="76"/>
      <c r="BL11" s="78"/>
      <c r="BM11" s="66"/>
    </row>
    <row r="12" spans="2:65" s="56" customFormat="1" ht="250" customHeight="1">
      <c r="B12" s="97" t="s">
        <v>54</v>
      </c>
      <c r="C12" s="98"/>
      <c r="D12" s="99"/>
      <c r="E12" s="2" t="s">
        <v>50</v>
      </c>
      <c r="F12" s="2"/>
      <c r="G12" s="2" t="s">
        <v>37</v>
      </c>
      <c r="H12" s="2"/>
      <c r="I12" s="2" t="s">
        <v>38</v>
      </c>
      <c r="J12" s="2"/>
      <c r="K12" s="2" t="s">
        <v>20</v>
      </c>
      <c r="L12" s="2"/>
      <c r="M12" s="2" t="s">
        <v>21</v>
      </c>
      <c r="N12" s="41"/>
      <c r="O12" s="3" t="s">
        <v>22</v>
      </c>
      <c r="P12" s="3"/>
      <c r="Q12" s="3" t="s">
        <v>23</v>
      </c>
      <c r="R12" s="3"/>
      <c r="S12" s="3" t="s">
        <v>24</v>
      </c>
      <c r="T12" s="3"/>
      <c r="U12" s="3" t="s">
        <v>25</v>
      </c>
      <c r="V12" s="3"/>
      <c r="W12" s="3" t="s">
        <v>26</v>
      </c>
      <c r="X12" s="3"/>
      <c r="Y12" s="3" t="s">
        <v>27</v>
      </c>
      <c r="Z12" s="3"/>
      <c r="AA12" s="3" t="s">
        <v>39</v>
      </c>
      <c r="AB12" s="3"/>
      <c r="AC12" s="3" t="s">
        <v>40</v>
      </c>
      <c r="AD12" s="3"/>
      <c r="AE12" s="3" t="s">
        <v>41</v>
      </c>
      <c r="AF12" s="3"/>
      <c r="AG12" s="3" t="s">
        <v>42</v>
      </c>
      <c r="AH12" s="3"/>
      <c r="AI12" s="3" t="s">
        <v>43</v>
      </c>
      <c r="AJ12" s="3"/>
      <c r="AK12" s="3" t="s">
        <v>44</v>
      </c>
      <c r="AL12" s="3"/>
      <c r="AM12" s="3" t="s">
        <v>45</v>
      </c>
      <c r="AN12" s="3"/>
      <c r="AO12" s="3" t="s">
        <v>46</v>
      </c>
      <c r="AP12" s="3"/>
      <c r="AQ12" s="4" t="s">
        <v>11</v>
      </c>
      <c r="AR12" s="5" t="s">
        <v>14</v>
      </c>
      <c r="AS12" s="5" t="s">
        <v>12</v>
      </c>
      <c r="AT12" s="5" t="s">
        <v>13</v>
      </c>
      <c r="AU12" s="5"/>
      <c r="AV12" s="5" t="s">
        <v>28</v>
      </c>
      <c r="AW12" s="5"/>
      <c r="AX12" s="5" t="s">
        <v>29</v>
      </c>
      <c r="AY12" s="5"/>
      <c r="AZ12" s="5" t="s">
        <v>30</v>
      </c>
      <c r="BA12" s="5"/>
      <c r="BB12" s="5" t="s">
        <v>31</v>
      </c>
      <c r="BC12" s="5"/>
      <c r="BD12" s="5" t="s">
        <v>32</v>
      </c>
      <c r="BE12" s="5"/>
      <c r="BF12" s="6" t="s">
        <v>33</v>
      </c>
      <c r="BG12" s="6"/>
      <c r="BH12" s="6" t="s">
        <v>34</v>
      </c>
      <c r="BI12" s="6"/>
      <c r="BJ12" s="77"/>
      <c r="BK12" s="76"/>
      <c r="BL12" s="78"/>
      <c r="BM12" s="66"/>
    </row>
    <row r="13" spans="2:65" s="57" customFormat="1" ht="42">
      <c r="B13" s="94" t="s">
        <v>48</v>
      </c>
      <c r="C13" s="95"/>
      <c r="D13" s="96"/>
      <c r="E13" s="13">
        <v>0</v>
      </c>
      <c r="F13" s="14">
        <f>E13*35</f>
        <v>0</v>
      </c>
      <c r="G13" s="13">
        <v>0</v>
      </c>
      <c r="H13" s="14">
        <f>G13*30</f>
        <v>0</v>
      </c>
      <c r="I13" s="10">
        <v>1</v>
      </c>
      <c r="J13" s="11">
        <f>I13*18</f>
        <v>18</v>
      </c>
      <c r="K13" s="13">
        <v>0</v>
      </c>
      <c r="L13" s="14">
        <f>K13*12.88</f>
        <v>0</v>
      </c>
      <c r="M13" s="13">
        <v>0</v>
      </c>
      <c r="N13" s="14">
        <f>M13*18.88</f>
        <v>0</v>
      </c>
      <c r="O13" s="13">
        <v>0</v>
      </c>
      <c r="P13" s="14">
        <f>O13*24.88</f>
        <v>0</v>
      </c>
      <c r="Q13" s="13">
        <v>0</v>
      </c>
      <c r="R13" s="14">
        <f>Q13*9</f>
        <v>0</v>
      </c>
      <c r="S13" s="13">
        <v>0</v>
      </c>
      <c r="T13" s="14">
        <f>S13*18</f>
        <v>0</v>
      </c>
      <c r="U13" s="13">
        <v>0</v>
      </c>
      <c r="V13" s="15">
        <f>U13*45</f>
        <v>0</v>
      </c>
      <c r="W13" s="13">
        <v>0</v>
      </c>
      <c r="X13" s="15">
        <f>W13*95</f>
        <v>0</v>
      </c>
      <c r="Y13" s="10">
        <v>2</v>
      </c>
      <c r="Z13" s="11">
        <f>Y13*12.99</f>
        <v>25.98</v>
      </c>
      <c r="AA13" s="13">
        <v>0</v>
      </c>
      <c r="AB13" s="15">
        <f>AA13*16.88</f>
        <v>0</v>
      </c>
      <c r="AC13" s="13">
        <v>0</v>
      </c>
      <c r="AD13" s="15">
        <f>AC13*16.88</f>
        <v>0</v>
      </c>
      <c r="AE13" s="13">
        <v>0</v>
      </c>
      <c r="AF13" s="15">
        <f>AE13*24.88</f>
        <v>0</v>
      </c>
      <c r="AG13" s="10">
        <v>1</v>
      </c>
      <c r="AH13" s="11">
        <f>AG13*24.88</f>
        <v>24.88</v>
      </c>
      <c r="AI13" s="13">
        <v>0</v>
      </c>
      <c r="AJ13" s="15">
        <f>AI13*24.88</f>
        <v>0</v>
      </c>
      <c r="AK13" s="13">
        <v>0</v>
      </c>
      <c r="AL13" s="15">
        <f>AK13*18.49</f>
        <v>0</v>
      </c>
      <c r="AM13" s="10">
        <v>1</v>
      </c>
      <c r="AN13" s="11">
        <f>AM13*52.49</f>
        <v>52.49</v>
      </c>
      <c r="AO13" s="13">
        <v>0</v>
      </c>
      <c r="AP13" s="15">
        <f>AO13*82.49</f>
        <v>0</v>
      </c>
      <c r="AQ13" s="13">
        <v>0</v>
      </c>
      <c r="AR13" s="13">
        <v>0</v>
      </c>
      <c r="AS13" s="13">
        <v>0</v>
      </c>
      <c r="AT13" s="13">
        <v>0</v>
      </c>
      <c r="AU13" s="15">
        <f>(SUM(AQ13:AT13)*3)</f>
        <v>0</v>
      </c>
      <c r="AV13" s="13">
        <v>0</v>
      </c>
      <c r="AW13" s="15">
        <f>AV13*5</f>
        <v>0</v>
      </c>
      <c r="AX13" s="13">
        <v>0</v>
      </c>
      <c r="AY13" s="15">
        <f>AX13*9.99</f>
        <v>0</v>
      </c>
      <c r="AZ13" s="13">
        <v>0</v>
      </c>
      <c r="BA13" s="15">
        <f>AZ13*12.99</f>
        <v>0</v>
      </c>
      <c r="BB13" s="13">
        <v>0</v>
      </c>
      <c r="BC13" s="15">
        <f>BB13*12.99</f>
        <v>0</v>
      </c>
      <c r="BD13" s="13">
        <v>0</v>
      </c>
      <c r="BE13" s="15">
        <f>BD13*15.99</f>
        <v>0</v>
      </c>
      <c r="BF13" s="13">
        <v>0</v>
      </c>
      <c r="BG13" s="16">
        <f>BF13*15.99</f>
        <v>0</v>
      </c>
      <c r="BH13" s="13">
        <v>0</v>
      </c>
      <c r="BI13" s="15">
        <f t="shared" ref="BI13:BI33" si="0">BH13*12.99</f>
        <v>0</v>
      </c>
      <c r="BJ13" s="33">
        <f t="shared" ref="BJ13:BJ19" si="1">E13+G13+I13+K13+M13+O13+Q13+S13+U13+W13+Y13+AA13+AC13+AE13+AG13+AI13+AK13+AM13+AO13+AQ13+AR13+AS13+AT13+AV13+AX13+AZ13+BB13+BD13+BF13+BH13</f>
        <v>5</v>
      </c>
      <c r="BK13" s="34">
        <f>F13+H13+J13+L13+N13+P13+R13+T13+V13+X13+Z13+AB13+AD13+AF13+AH13+AJ13+AL13+AN13+AP13+AU13+AW13+AY13+BA13+BC13+BE13+BG13+BI13</f>
        <v>121.35</v>
      </c>
      <c r="BL13" s="12" t="s">
        <v>49</v>
      </c>
      <c r="BM13" s="66"/>
    </row>
    <row r="14" spans="2:65" s="57" customFormat="1" ht="26" customHeight="1">
      <c r="B14" s="87"/>
      <c r="C14" s="87"/>
      <c r="D14" s="88"/>
      <c r="E14" s="20">
        <v>0</v>
      </c>
      <c r="F14" s="21">
        <f>E14*35</f>
        <v>0</v>
      </c>
      <c r="G14" s="20">
        <v>0</v>
      </c>
      <c r="H14" s="21">
        <f>G14*30</f>
        <v>0</v>
      </c>
      <c r="I14" s="20">
        <v>0</v>
      </c>
      <c r="J14" s="21">
        <f>I14*18</f>
        <v>0</v>
      </c>
      <c r="K14" s="20">
        <v>0</v>
      </c>
      <c r="L14" s="21">
        <f>K14*12.88</f>
        <v>0</v>
      </c>
      <c r="M14" s="20">
        <v>0</v>
      </c>
      <c r="N14" s="21">
        <f>M14*18.88</f>
        <v>0</v>
      </c>
      <c r="O14" s="20">
        <v>0</v>
      </c>
      <c r="P14" s="21">
        <f>O14*24.88</f>
        <v>0</v>
      </c>
      <c r="Q14" s="20">
        <v>0</v>
      </c>
      <c r="R14" s="21">
        <f>Q14*9</f>
        <v>0</v>
      </c>
      <c r="S14" s="20">
        <v>0</v>
      </c>
      <c r="T14" s="21">
        <f>S14*18</f>
        <v>0</v>
      </c>
      <c r="U14" s="20">
        <v>0</v>
      </c>
      <c r="V14" s="21">
        <f>U14*45</f>
        <v>0</v>
      </c>
      <c r="W14" s="20">
        <v>0</v>
      </c>
      <c r="X14" s="21">
        <f>W14*95</f>
        <v>0</v>
      </c>
      <c r="Y14" s="20">
        <v>0</v>
      </c>
      <c r="Z14" s="21">
        <f>Y14*12.99</f>
        <v>0</v>
      </c>
      <c r="AA14" s="20">
        <v>0</v>
      </c>
      <c r="AB14" s="21">
        <f>AA14*16.88</f>
        <v>0</v>
      </c>
      <c r="AC14" s="20">
        <v>0</v>
      </c>
      <c r="AD14" s="21">
        <f>AC14*16.88</f>
        <v>0</v>
      </c>
      <c r="AE14" s="20">
        <v>0</v>
      </c>
      <c r="AF14" s="21">
        <f>AE14*24.88</f>
        <v>0</v>
      </c>
      <c r="AG14" s="20">
        <v>0</v>
      </c>
      <c r="AH14" s="21">
        <f>AG14*24.88</f>
        <v>0</v>
      </c>
      <c r="AI14" s="20">
        <v>0</v>
      </c>
      <c r="AJ14" s="21">
        <f>AI14*24.88</f>
        <v>0</v>
      </c>
      <c r="AK14" s="20">
        <v>0</v>
      </c>
      <c r="AL14" s="21">
        <f>AK14*18.49</f>
        <v>0</v>
      </c>
      <c r="AM14" s="20">
        <v>0</v>
      </c>
      <c r="AN14" s="21">
        <f>AM14*52.49</f>
        <v>0</v>
      </c>
      <c r="AO14" s="20">
        <v>0</v>
      </c>
      <c r="AP14" s="21">
        <f>AO14*82.49</f>
        <v>0</v>
      </c>
      <c r="AQ14" s="20">
        <v>0</v>
      </c>
      <c r="AR14" s="20">
        <v>0</v>
      </c>
      <c r="AS14" s="20">
        <v>0</v>
      </c>
      <c r="AT14" s="20">
        <v>0</v>
      </c>
      <c r="AU14" s="21">
        <f>(SUM(AQ14:AT14)*3)</f>
        <v>0</v>
      </c>
      <c r="AV14" s="20">
        <v>0</v>
      </c>
      <c r="AW14" s="21">
        <f>AV14*5</f>
        <v>0</v>
      </c>
      <c r="AX14" s="20">
        <v>0</v>
      </c>
      <c r="AY14" s="21">
        <f>AX14*9.99</f>
        <v>0</v>
      </c>
      <c r="AZ14" s="20">
        <v>0</v>
      </c>
      <c r="BA14" s="21">
        <f>AZ14*12.99</f>
        <v>0</v>
      </c>
      <c r="BB14" s="20">
        <v>0</v>
      </c>
      <c r="BC14" s="21">
        <f>BB14*12.99</f>
        <v>0</v>
      </c>
      <c r="BD14" s="20">
        <v>0</v>
      </c>
      <c r="BE14" s="21">
        <f>BD14*15.99</f>
        <v>0</v>
      </c>
      <c r="BF14" s="20">
        <v>0</v>
      </c>
      <c r="BG14" s="22">
        <f>BF14*15.99</f>
        <v>0</v>
      </c>
      <c r="BH14" s="20">
        <v>0</v>
      </c>
      <c r="BI14" s="21">
        <f t="shared" si="0"/>
        <v>0</v>
      </c>
      <c r="BJ14" s="24">
        <f t="shared" si="1"/>
        <v>0</v>
      </c>
      <c r="BK14" s="35">
        <f t="shared" ref="BK14:BK33" si="2">F14+H14+J14+L14+N14+P14+R14+T14+V14+X14+Z14+AB14+AD14+AF14+AH14+AJ14+AL14+AN14+AP14+AU14+AW14+AY14+BA14+BC14+BE14+BG14+BI14</f>
        <v>0</v>
      </c>
      <c r="BL14" s="17"/>
      <c r="BM14" s="66"/>
    </row>
    <row r="15" spans="2:65" s="57" customFormat="1" ht="26" customHeight="1">
      <c r="B15" s="85"/>
      <c r="C15" s="85"/>
      <c r="D15" s="86"/>
      <c r="E15" s="13">
        <v>0</v>
      </c>
      <c r="F15" s="14">
        <f t="shared" ref="F15:F33" si="3">E15*35</f>
        <v>0</v>
      </c>
      <c r="G15" s="13">
        <v>0</v>
      </c>
      <c r="H15" s="14">
        <f t="shared" ref="H15:H33" si="4">G15*30</f>
        <v>0</v>
      </c>
      <c r="I15" s="13">
        <v>0</v>
      </c>
      <c r="J15" s="14">
        <f t="shared" ref="J15:J33" si="5">I15*18</f>
        <v>0</v>
      </c>
      <c r="K15" s="13">
        <v>0</v>
      </c>
      <c r="L15" s="14">
        <f t="shared" ref="L15:L33" si="6">K15*12.88</f>
        <v>0</v>
      </c>
      <c r="M15" s="13">
        <v>0</v>
      </c>
      <c r="N15" s="14">
        <f t="shared" ref="N15:N33" si="7">M15*18.88</f>
        <v>0</v>
      </c>
      <c r="O15" s="13">
        <v>0</v>
      </c>
      <c r="P15" s="14">
        <f t="shared" ref="P15:P33" si="8">O15*24.88</f>
        <v>0</v>
      </c>
      <c r="Q15" s="13">
        <v>0</v>
      </c>
      <c r="R15" s="14">
        <f t="shared" ref="R15:R33" si="9">Q15*9</f>
        <v>0</v>
      </c>
      <c r="S15" s="13">
        <v>0</v>
      </c>
      <c r="T15" s="14">
        <f t="shared" ref="T15:T33" si="10">S15*18</f>
        <v>0</v>
      </c>
      <c r="U15" s="13">
        <v>0</v>
      </c>
      <c r="V15" s="15">
        <f t="shared" ref="V15:V33" si="11">U15*45</f>
        <v>0</v>
      </c>
      <c r="W15" s="13">
        <v>0</v>
      </c>
      <c r="X15" s="15">
        <f t="shared" ref="X15:X33" si="12">W15*95</f>
        <v>0</v>
      </c>
      <c r="Y15" s="13">
        <v>0</v>
      </c>
      <c r="Z15" s="14">
        <f t="shared" ref="Z15:Z33" si="13">Y15*12.99</f>
        <v>0</v>
      </c>
      <c r="AA15" s="13">
        <v>0</v>
      </c>
      <c r="AB15" s="15">
        <f t="shared" ref="AB15:AB33" si="14">AA15*16.88</f>
        <v>0</v>
      </c>
      <c r="AC15" s="13">
        <v>0</v>
      </c>
      <c r="AD15" s="15">
        <f t="shared" ref="AD15:AD33" si="15">AC15*16.88</f>
        <v>0</v>
      </c>
      <c r="AE15" s="13">
        <v>0</v>
      </c>
      <c r="AF15" s="15">
        <f t="shared" ref="AF15:AF33" si="16">AE15*24.88</f>
        <v>0</v>
      </c>
      <c r="AG15" s="13">
        <v>0</v>
      </c>
      <c r="AH15" s="14">
        <f t="shared" ref="AH15:AH33" si="17">AG15*24.88</f>
        <v>0</v>
      </c>
      <c r="AI15" s="13">
        <v>0</v>
      </c>
      <c r="AJ15" s="15">
        <f t="shared" ref="AJ15:AJ33" si="18">AI15*24.88</f>
        <v>0</v>
      </c>
      <c r="AK15" s="13">
        <v>0</v>
      </c>
      <c r="AL15" s="15">
        <f t="shared" ref="AL15:AL33" si="19">AK15*18.49</f>
        <v>0</v>
      </c>
      <c r="AM15" s="13">
        <v>0</v>
      </c>
      <c r="AN15" s="14">
        <f t="shared" ref="AN15:AN33" si="20">AM15*52.49</f>
        <v>0</v>
      </c>
      <c r="AO15" s="13">
        <v>0</v>
      </c>
      <c r="AP15" s="15">
        <f t="shared" ref="AP15:AP33" si="21">AO15*82.49</f>
        <v>0</v>
      </c>
      <c r="AQ15" s="13">
        <v>0</v>
      </c>
      <c r="AR15" s="13">
        <v>0</v>
      </c>
      <c r="AS15" s="13">
        <v>0</v>
      </c>
      <c r="AT15" s="13">
        <v>0</v>
      </c>
      <c r="AU15" s="15">
        <f t="shared" ref="AU15:AU29" si="22">(SUM(AQ15:AT15)*3)</f>
        <v>0</v>
      </c>
      <c r="AV15" s="13">
        <v>0</v>
      </c>
      <c r="AW15" s="15">
        <f t="shared" ref="AW15:AW33" si="23">AV15*5</f>
        <v>0</v>
      </c>
      <c r="AX15" s="13">
        <v>0</v>
      </c>
      <c r="AY15" s="15">
        <f t="shared" ref="AY15:AY33" si="24">AX15*9.99</f>
        <v>0</v>
      </c>
      <c r="AZ15" s="13">
        <v>0</v>
      </c>
      <c r="BA15" s="15">
        <f t="shared" ref="BA15:BA33" si="25">AZ15*12.99</f>
        <v>0</v>
      </c>
      <c r="BB15" s="13">
        <v>0</v>
      </c>
      <c r="BC15" s="15">
        <f t="shared" ref="BC15:BC33" si="26">BB15*12.99</f>
        <v>0</v>
      </c>
      <c r="BD15" s="13">
        <v>0</v>
      </c>
      <c r="BE15" s="15">
        <f t="shared" ref="BE15:BE33" si="27">BD15*15.99</f>
        <v>0</v>
      </c>
      <c r="BF15" s="13">
        <v>0</v>
      </c>
      <c r="BG15" s="16">
        <f t="shared" ref="BG15:BG33" si="28">BF15*15.99</f>
        <v>0</v>
      </c>
      <c r="BH15" s="13">
        <v>0</v>
      </c>
      <c r="BI15" s="15">
        <f t="shared" si="0"/>
        <v>0</v>
      </c>
      <c r="BJ15" s="24">
        <f t="shared" si="1"/>
        <v>0</v>
      </c>
      <c r="BK15" s="35">
        <f t="shared" si="2"/>
        <v>0</v>
      </c>
      <c r="BL15" s="17"/>
      <c r="BM15" s="66"/>
    </row>
    <row r="16" spans="2:65" s="57" customFormat="1" ht="25.75" customHeight="1">
      <c r="B16" s="87"/>
      <c r="C16" s="87"/>
      <c r="D16" s="88"/>
      <c r="E16" s="20">
        <v>0</v>
      </c>
      <c r="F16" s="21">
        <f t="shared" si="3"/>
        <v>0</v>
      </c>
      <c r="G16" s="20">
        <v>0</v>
      </c>
      <c r="H16" s="21">
        <f t="shared" si="4"/>
        <v>0</v>
      </c>
      <c r="I16" s="20">
        <v>0</v>
      </c>
      <c r="J16" s="21">
        <f t="shared" si="5"/>
        <v>0</v>
      </c>
      <c r="K16" s="20">
        <v>0</v>
      </c>
      <c r="L16" s="21">
        <f t="shared" si="6"/>
        <v>0</v>
      </c>
      <c r="M16" s="20">
        <v>0</v>
      </c>
      <c r="N16" s="21">
        <f t="shared" si="7"/>
        <v>0</v>
      </c>
      <c r="O16" s="20">
        <v>0</v>
      </c>
      <c r="P16" s="21">
        <f t="shared" si="8"/>
        <v>0</v>
      </c>
      <c r="Q16" s="20">
        <v>0</v>
      </c>
      <c r="R16" s="21">
        <f t="shared" si="9"/>
        <v>0</v>
      </c>
      <c r="S16" s="20">
        <v>0</v>
      </c>
      <c r="T16" s="21">
        <f t="shared" si="10"/>
        <v>0</v>
      </c>
      <c r="U16" s="20">
        <v>0</v>
      </c>
      <c r="V16" s="21">
        <f t="shared" si="11"/>
        <v>0</v>
      </c>
      <c r="W16" s="20">
        <v>0</v>
      </c>
      <c r="X16" s="21">
        <f t="shared" si="12"/>
        <v>0</v>
      </c>
      <c r="Y16" s="20">
        <v>0</v>
      </c>
      <c r="Z16" s="21">
        <f t="shared" si="13"/>
        <v>0</v>
      </c>
      <c r="AA16" s="20">
        <v>0</v>
      </c>
      <c r="AB16" s="21">
        <f t="shared" si="14"/>
        <v>0</v>
      </c>
      <c r="AC16" s="20">
        <v>0</v>
      </c>
      <c r="AD16" s="21">
        <f t="shared" si="15"/>
        <v>0</v>
      </c>
      <c r="AE16" s="20">
        <v>0</v>
      </c>
      <c r="AF16" s="21">
        <f t="shared" si="16"/>
        <v>0</v>
      </c>
      <c r="AG16" s="20">
        <v>0</v>
      </c>
      <c r="AH16" s="21">
        <f t="shared" si="17"/>
        <v>0</v>
      </c>
      <c r="AI16" s="20">
        <v>0</v>
      </c>
      <c r="AJ16" s="21">
        <f t="shared" si="18"/>
        <v>0</v>
      </c>
      <c r="AK16" s="20">
        <v>0</v>
      </c>
      <c r="AL16" s="21">
        <f t="shared" si="19"/>
        <v>0</v>
      </c>
      <c r="AM16" s="20">
        <v>0</v>
      </c>
      <c r="AN16" s="21">
        <f t="shared" si="20"/>
        <v>0</v>
      </c>
      <c r="AO16" s="20">
        <v>0</v>
      </c>
      <c r="AP16" s="21">
        <f t="shared" si="21"/>
        <v>0</v>
      </c>
      <c r="AQ16" s="20">
        <v>0</v>
      </c>
      <c r="AR16" s="20">
        <v>0</v>
      </c>
      <c r="AS16" s="20">
        <v>0</v>
      </c>
      <c r="AT16" s="20">
        <v>0</v>
      </c>
      <c r="AU16" s="21">
        <f t="shared" si="22"/>
        <v>0</v>
      </c>
      <c r="AV16" s="20">
        <v>0</v>
      </c>
      <c r="AW16" s="21">
        <f t="shared" si="23"/>
        <v>0</v>
      </c>
      <c r="AX16" s="20">
        <v>0</v>
      </c>
      <c r="AY16" s="21">
        <f t="shared" si="24"/>
        <v>0</v>
      </c>
      <c r="AZ16" s="20">
        <v>0</v>
      </c>
      <c r="BA16" s="21">
        <f t="shared" si="25"/>
        <v>0</v>
      </c>
      <c r="BB16" s="20">
        <v>0</v>
      </c>
      <c r="BC16" s="21">
        <f t="shared" si="26"/>
        <v>0</v>
      </c>
      <c r="BD16" s="20">
        <v>0</v>
      </c>
      <c r="BE16" s="21">
        <f t="shared" si="27"/>
        <v>0</v>
      </c>
      <c r="BF16" s="20">
        <v>0</v>
      </c>
      <c r="BG16" s="22">
        <f t="shared" si="28"/>
        <v>0</v>
      </c>
      <c r="BH16" s="20">
        <v>0</v>
      </c>
      <c r="BI16" s="21">
        <f t="shared" si="0"/>
        <v>0</v>
      </c>
      <c r="BJ16" s="24">
        <f t="shared" si="1"/>
        <v>0</v>
      </c>
      <c r="BK16" s="35">
        <f t="shared" si="2"/>
        <v>0</v>
      </c>
      <c r="BL16" s="17"/>
      <c r="BM16" s="66"/>
    </row>
    <row r="17" spans="2:65" s="57" customFormat="1" ht="26" customHeight="1">
      <c r="B17" s="85"/>
      <c r="C17" s="85"/>
      <c r="D17" s="86"/>
      <c r="E17" s="13">
        <v>0</v>
      </c>
      <c r="F17" s="14">
        <f t="shared" si="3"/>
        <v>0</v>
      </c>
      <c r="G17" s="13">
        <v>0</v>
      </c>
      <c r="H17" s="14">
        <f t="shared" si="4"/>
        <v>0</v>
      </c>
      <c r="I17" s="13">
        <v>0</v>
      </c>
      <c r="J17" s="14">
        <f t="shared" si="5"/>
        <v>0</v>
      </c>
      <c r="K17" s="13">
        <v>0</v>
      </c>
      <c r="L17" s="14">
        <f t="shared" si="6"/>
        <v>0</v>
      </c>
      <c r="M17" s="13">
        <v>0</v>
      </c>
      <c r="N17" s="14">
        <f t="shared" si="7"/>
        <v>0</v>
      </c>
      <c r="O17" s="13">
        <v>0</v>
      </c>
      <c r="P17" s="14">
        <f t="shared" si="8"/>
        <v>0</v>
      </c>
      <c r="Q17" s="13">
        <v>0</v>
      </c>
      <c r="R17" s="14">
        <f t="shared" si="9"/>
        <v>0</v>
      </c>
      <c r="S17" s="13">
        <v>0</v>
      </c>
      <c r="T17" s="14">
        <f t="shared" si="10"/>
        <v>0</v>
      </c>
      <c r="U17" s="13">
        <v>0</v>
      </c>
      <c r="V17" s="15">
        <f t="shared" si="11"/>
        <v>0</v>
      </c>
      <c r="W17" s="13">
        <v>0</v>
      </c>
      <c r="X17" s="15">
        <f t="shared" si="12"/>
        <v>0</v>
      </c>
      <c r="Y17" s="13">
        <v>0</v>
      </c>
      <c r="Z17" s="14">
        <f t="shared" si="13"/>
        <v>0</v>
      </c>
      <c r="AA17" s="13">
        <v>0</v>
      </c>
      <c r="AB17" s="15">
        <f t="shared" si="14"/>
        <v>0</v>
      </c>
      <c r="AC17" s="13">
        <v>0</v>
      </c>
      <c r="AD17" s="15">
        <f t="shared" si="15"/>
        <v>0</v>
      </c>
      <c r="AE17" s="13">
        <v>0</v>
      </c>
      <c r="AF17" s="15">
        <f t="shared" si="16"/>
        <v>0</v>
      </c>
      <c r="AG17" s="13">
        <v>0</v>
      </c>
      <c r="AH17" s="14">
        <f t="shared" si="17"/>
        <v>0</v>
      </c>
      <c r="AI17" s="13">
        <v>0</v>
      </c>
      <c r="AJ17" s="15">
        <f t="shared" si="18"/>
        <v>0</v>
      </c>
      <c r="AK17" s="13">
        <v>0</v>
      </c>
      <c r="AL17" s="15">
        <f t="shared" si="19"/>
        <v>0</v>
      </c>
      <c r="AM17" s="13">
        <v>0</v>
      </c>
      <c r="AN17" s="14">
        <f t="shared" si="20"/>
        <v>0</v>
      </c>
      <c r="AO17" s="13">
        <v>0</v>
      </c>
      <c r="AP17" s="15">
        <f t="shared" si="21"/>
        <v>0</v>
      </c>
      <c r="AQ17" s="13">
        <v>0</v>
      </c>
      <c r="AR17" s="13">
        <v>0</v>
      </c>
      <c r="AS17" s="13">
        <v>0</v>
      </c>
      <c r="AT17" s="13">
        <v>0</v>
      </c>
      <c r="AU17" s="15">
        <f t="shared" si="22"/>
        <v>0</v>
      </c>
      <c r="AV17" s="13">
        <v>0</v>
      </c>
      <c r="AW17" s="15">
        <f t="shared" si="23"/>
        <v>0</v>
      </c>
      <c r="AX17" s="13">
        <v>0</v>
      </c>
      <c r="AY17" s="15">
        <f t="shared" si="24"/>
        <v>0</v>
      </c>
      <c r="AZ17" s="13">
        <v>0</v>
      </c>
      <c r="BA17" s="15">
        <f t="shared" si="25"/>
        <v>0</v>
      </c>
      <c r="BB17" s="13">
        <v>0</v>
      </c>
      <c r="BC17" s="15">
        <f t="shared" si="26"/>
        <v>0</v>
      </c>
      <c r="BD17" s="13">
        <v>0</v>
      </c>
      <c r="BE17" s="15">
        <f t="shared" si="27"/>
        <v>0</v>
      </c>
      <c r="BF17" s="13">
        <v>0</v>
      </c>
      <c r="BG17" s="16">
        <f t="shared" si="28"/>
        <v>0</v>
      </c>
      <c r="BH17" s="13">
        <v>0</v>
      </c>
      <c r="BI17" s="15">
        <f t="shared" si="0"/>
        <v>0</v>
      </c>
      <c r="BJ17" s="24">
        <f t="shared" si="1"/>
        <v>0</v>
      </c>
      <c r="BK17" s="35">
        <f t="shared" si="2"/>
        <v>0</v>
      </c>
      <c r="BL17" s="17"/>
      <c r="BM17" s="66"/>
    </row>
    <row r="18" spans="2:65" s="57" customFormat="1" ht="25.75" customHeight="1">
      <c r="B18" s="87"/>
      <c r="C18" s="87"/>
      <c r="D18" s="88"/>
      <c r="E18" s="20">
        <v>0</v>
      </c>
      <c r="F18" s="21">
        <f t="shared" si="3"/>
        <v>0</v>
      </c>
      <c r="G18" s="20">
        <v>0</v>
      </c>
      <c r="H18" s="21">
        <f t="shared" si="4"/>
        <v>0</v>
      </c>
      <c r="I18" s="20">
        <v>0</v>
      </c>
      <c r="J18" s="21">
        <f t="shared" si="5"/>
        <v>0</v>
      </c>
      <c r="K18" s="20">
        <v>0</v>
      </c>
      <c r="L18" s="21">
        <f t="shared" si="6"/>
        <v>0</v>
      </c>
      <c r="M18" s="20">
        <v>0</v>
      </c>
      <c r="N18" s="21">
        <f t="shared" si="7"/>
        <v>0</v>
      </c>
      <c r="O18" s="20">
        <v>0</v>
      </c>
      <c r="P18" s="21">
        <f t="shared" si="8"/>
        <v>0</v>
      </c>
      <c r="Q18" s="20">
        <v>0</v>
      </c>
      <c r="R18" s="21">
        <f t="shared" si="9"/>
        <v>0</v>
      </c>
      <c r="S18" s="20">
        <v>0</v>
      </c>
      <c r="T18" s="21">
        <f t="shared" si="10"/>
        <v>0</v>
      </c>
      <c r="U18" s="20">
        <v>0</v>
      </c>
      <c r="V18" s="21">
        <f t="shared" si="11"/>
        <v>0</v>
      </c>
      <c r="W18" s="20">
        <v>0</v>
      </c>
      <c r="X18" s="21">
        <f t="shared" si="12"/>
        <v>0</v>
      </c>
      <c r="Y18" s="20">
        <v>0</v>
      </c>
      <c r="Z18" s="21">
        <f t="shared" si="13"/>
        <v>0</v>
      </c>
      <c r="AA18" s="20">
        <v>0</v>
      </c>
      <c r="AB18" s="21">
        <f t="shared" si="14"/>
        <v>0</v>
      </c>
      <c r="AC18" s="20">
        <v>0</v>
      </c>
      <c r="AD18" s="21">
        <f t="shared" si="15"/>
        <v>0</v>
      </c>
      <c r="AE18" s="20">
        <v>0</v>
      </c>
      <c r="AF18" s="21">
        <f t="shared" si="16"/>
        <v>0</v>
      </c>
      <c r="AG18" s="20">
        <v>0</v>
      </c>
      <c r="AH18" s="21">
        <f t="shared" si="17"/>
        <v>0</v>
      </c>
      <c r="AI18" s="20">
        <v>0</v>
      </c>
      <c r="AJ18" s="21">
        <f t="shared" si="18"/>
        <v>0</v>
      </c>
      <c r="AK18" s="20">
        <v>0</v>
      </c>
      <c r="AL18" s="21">
        <f t="shared" si="19"/>
        <v>0</v>
      </c>
      <c r="AM18" s="20">
        <v>0</v>
      </c>
      <c r="AN18" s="21">
        <f t="shared" si="20"/>
        <v>0</v>
      </c>
      <c r="AO18" s="20">
        <v>0</v>
      </c>
      <c r="AP18" s="21">
        <f t="shared" si="21"/>
        <v>0</v>
      </c>
      <c r="AQ18" s="20">
        <v>0</v>
      </c>
      <c r="AR18" s="20">
        <v>0</v>
      </c>
      <c r="AS18" s="20">
        <v>0</v>
      </c>
      <c r="AT18" s="20">
        <v>0</v>
      </c>
      <c r="AU18" s="21">
        <f t="shared" si="22"/>
        <v>0</v>
      </c>
      <c r="AV18" s="20">
        <v>0</v>
      </c>
      <c r="AW18" s="21">
        <f t="shared" si="23"/>
        <v>0</v>
      </c>
      <c r="AX18" s="20">
        <v>0</v>
      </c>
      <c r="AY18" s="21">
        <f t="shared" si="24"/>
        <v>0</v>
      </c>
      <c r="AZ18" s="20">
        <v>0</v>
      </c>
      <c r="BA18" s="21">
        <f t="shared" si="25"/>
        <v>0</v>
      </c>
      <c r="BB18" s="20">
        <v>0</v>
      </c>
      <c r="BC18" s="21">
        <f t="shared" si="26"/>
        <v>0</v>
      </c>
      <c r="BD18" s="20">
        <v>0</v>
      </c>
      <c r="BE18" s="21">
        <f t="shared" si="27"/>
        <v>0</v>
      </c>
      <c r="BF18" s="20">
        <v>0</v>
      </c>
      <c r="BG18" s="22">
        <f t="shared" si="28"/>
        <v>0</v>
      </c>
      <c r="BH18" s="20">
        <v>0</v>
      </c>
      <c r="BI18" s="21">
        <f t="shared" si="0"/>
        <v>0</v>
      </c>
      <c r="BJ18" s="24">
        <f t="shared" si="1"/>
        <v>0</v>
      </c>
      <c r="BK18" s="35">
        <f t="shared" si="2"/>
        <v>0</v>
      </c>
      <c r="BL18" s="17"/>
      <c r="BM18" s="66"/>
    </row>
    <row r="19" spans="2:65" s="57" customFormat="1" ht="26" customHeight="1">
      <c r="B19" s="85"/>
      <c r="C19" s="85"/>
      <c r="D19" s="86"/>
      <c r="E19" s="13">
        <v>0</v>
      </c>
      <c r="F19" s="14">
        <f t="shared" si="3"/>
        <v>0</v>
      </c>
      <c r="G19" s="13">
        <v>0</v>
      </c>
      <c r="H19" s="14">
        <f t="shared" si="4"/>
        <v>0</v>
      </c>
      <c r="I19" s="13">
        <v>0</v>
      </c>
      <c r="J19" s="14">
        <f t="shared" si="5"/>
        <v>0</v>
      </c>
      <c r="K19" s="13">
        <v>0</v>
      </c>
      <c r="L19" s="14">
        <f t="shared" si="6"/>
        <v>0</v>
      </c>
      <c r="M19" s="13">
        <v>0</v>
      </c>
      <c r="N19" s="14">
        <f t="shared" si="7"/>
        <v>0</v>
      </c>
      <c r="O19" s="13">
        <v>0</v>
      </c>
      <c r="P19" s="14">
        <f t="shared" si="8"/>
        <v>0</v>
      </c>
      <c r="Q19" s="13">
        <v>0</v>
      </c>
      <c r="R19" s="14">
        <f t="shared" si="9"/>
        <v>0</v>
      </c>
      <c r="S19" s="13">
        <v>0</v>
      </c>
      <c r="T19" s="14">
        <f t="shared" si="10"/>
        <v>0</v>
      </c>
      <c r="U19" s="13">
        <v>0</v>
      </c>
      <c r="V19" s="15">
        <f t="shared" si="11"/>
        <v>0</v>
      </c>
      <c r="W19" s="13">
        <v>0</v>
      </c>
      <c r="X19" s="15">
        <f t="shared" si="12"/>
        <v>0</v>
      </c>
      <c r="Y19" s="13">
        <v>0</v>
      </c>
      <c r="Z19" s="14">
        <f t="shared" si="13"/>
        <v>0</v>
      </c>
      <c r="AA19" s="13">
        <v>0</v>
      </c>
      <c r="AB19" s="15">
        <f t="shared" si="14"/>
        <v>0</v>
      </c>
      <c r="AC19" s="13">
        <v>0</v>
      </c>
      <c r="AD19" s="15">
        <f t="shared" si="15"/>
        <v>0</v>
      </c>
      <c r="AE19" s="13">
        <v>0</v>
      </c>
      <c r="AF19" s="15">
        <f t="shared" si="16"/>
        <v>0</v>
      </c>
      <c r="AG19" s="13">
        <v>0</v>
      </c>
      <c r="AH19" s="14">
        <f t="shared" si="17"/>
        <v>0</v>
      </c>
      <c r="AI19" s="13">
        <v>0</v>
      </c>
      <c r="AJ19" s="15">
        <f t="shared" si="18"/>
        <v>0</v>
      </c>
      <c r="AK19" s="13">
        <v>0</v>
      </c>
      <c r="AL19" s="15">
        <f t="shared" si="19"/>
        <v>0</v>
      </c>
      <c r="AM19" s="13">
        <v>0</v>
      </c>
      <c r="AN19" s="14">
        <f t="shared" si="20"/>
        <v>0</v>
      </c>
      <c r="AO19" s="13">
        <v>0</v>
      </c>
      <c r="AP19" s="15">
        <f t="shared" si="21"/>
        <v>0</v>
      </c>
      <c r="AQ19" s="13">
        <v>0</v>
      </c>
      <c r="AR19" s="13">
        <v>0</v>
      </c>
      <c r="AS19" s="13">
        <v>0</v>
      </c>
      <c r="AT19" s="13">
        <v>0</v>
      </c>
      <c r="AU19" s="15">
        <f t="shared" si="22"/>
        <v>0</v>
      </c>
      <c r="AV19" s="13">
        <v>0</v>
      </c>
      <c r="AW19" s="15">
        <f t="shared" si="23"/>
        <v>0</v>
      </c>
      <c r="AX19" s="13">
        <v>0</v>
      </c>
      <c r="AY19" s="15">
        <f t="shared" si="24"/>
        <v>0</v>
      </c>
      <c r="AZ19" s="13">
        <v>0</v>
      </c>
      <c r="BA19" s="15">
        <f t="shared" si="25"/>
        <v>0</v>
      </c>
      <c r="BB19" s="13">
        <v>0</v>
      </c>
      <c r="BC19" s="15">
        <f t="shared" si="26"/>
        <v>0</v>
      </c>
      <c r="BD19" s="13">
        <v>0</v>
      </c>
      <c r="BE19" s="15">
        <f t="shared" si="27"/>
        <v>0</v>
      </c>
      <c r="BF19" s="13">
        <v>0</v>
      </c>
      <c r="BG19" s="16">
        <f t="shared" si="28"/>
        <v>0</v>
      </c>
      <c r="BH19" s="13">
        <v>0</v>
      </c>
      <c r="BI19" s="15">
        <f t="shared" si="0"/>
        <v>0</v>
      </c>
      <c r="BJ19" s="24">
        <f t="shared" si="1"/>
        <v>0</v>
      </c>
      <c r="BK19" s="35">
        <f t="shared" si="2"/>
        <v>0</v>
      </c>
      <c r="BL19" s="17"/>
      <c r="BM19" s="66"/>
    </row>
    <row r="20" spans="2:65" s="57" customFormat="1" ht="25.75" customHeight="1">
      <c r="B20" s="87"/>
      <c r="C20" s="87"/>
      <c r="D20" s="88"/>
      <c r="E20" s="20">
        <v>0</v>
      </c>
      <c r="F20" s="21">
        <f t="shared" si="3"/>
        <v>0</v>
      </c>
      <c r="G20" s="20">
        <v>0</v>
      </c>
      <c r="H20" s="21">
        <f t="shared" si="4"/>
        <v>0</v>
      </c>
      <c r="I20" s="20">
        <v>0</v>
      </c>
      <c r="J20" s="21">
        <f t="shared" si="5"/>
        <v>0</v>
      </c>
      <c r="K20" s="20">
        <v>0</v>
      </c>
      <c r="L20" s="21">
        <f t="shared" si="6"/>
        <v>0</v>
      </c>
      <c r="M20" s="20">
        <v>0</v>
      </c>
      <c r="N20" s="21">
        <f t="shared" si="7"/>
        <v>0</v>
      </c>
      <c r="O20" s="20">
        <v>0</v>
      </c>
      <c r="P20" s="21">
        <f t="shared" si="8"/>
        <v>0</v>
      </c>
      <c r="Q20" s="20">
        <v>0</v>
      </c>
      <c r="R20" s="21">
        <f t="shared" si="9"/>
        <v>0</v>
      </c>
      <c r="S20" s="20">
        <v>0</v>
      </c>
      <c r="T20" s="21">
        <f t="shared" si="10"/>
        <v>0</v>
      </c>
      <c r="U20" s="20">
        <v>0</v>
      </c>
      <c r="V20" s="21">
        <f t="shared" si="11"/>
        <v>0</v>
      </c>
      <c r="W20" s="20">
        <v>0</v>
      </c>
      <c r="X20" s="21">
        <f t="shared" si="12"/>
        <v>0</v>
      </c>
      <c r="Y20" s="20">
        <v>0</v>
      </c>
      <c r="Z20" s="21">
        <f t="shared" si="13"/>
        <v>0</v>
      </c>
      <c r="AA20" s="20">
        <v>0</v>
      </c>
      <c r="AB20" s="21">
        <f t="shared" si="14"/>
        <v>0</v>
      </c>
      <c r="AC20" s="20">
        <v>0</v>
      </c>
      <c r="AD20" s="21">
        <f t="shared" si="15"/>
        <v>0</v>
      </c>
      <c r="AE20" s="20">
        <v>0</v>
      </c>
      <c r="AF20" s="21">
        <f t="shared" si="16"/>
        <v>0</v>
      </c>
      <c r="AG20" s="20">
        <v>0</v>
      </c>
      <c r="AH20" s="21">
        <f t="shared" si="17"/>
        <v>0</v>
      </c>
      <c r="AI20" s="20">
        <v>0</v>
      </c>
      <c r="AJ20" s="21">
        <f t="shared" si="18"/>
        <v>0</v>
      </c>
      <c r="AK20" s="20">
        <v>0</v>
      </c>
      <c r="AL20" s="21">
        <f t="shared" si="19"/>
        <v>0</v>
      </c>
      <c r="AM20" s="20">
        <v>0</v>
      </c>
      <c r="AN20" s="21">
        <f t="shared" si="20"/>
        <v>0</v>
      </c>
      <c r="AO20" s="20">
        <v>0</v>
      </c>
      <c r="AP20" s="21">
        <f t="shared" si="21"/>
        <v>0</v>
      </c>
      <c r="AQ20" s="20">
        <v>0</v>
      </c>
      <c r="AR20" s="20">
        <v>0</v>
      </c>
      <c r="AS20" s="20">
        <v>0</v>
      </c>
      <c r="AT20" s="20">
        <v>0</v>
      </c>
      <c r="AU20" s="21">
        <f t="shared" si="22"/>
        <v>0</v>
      </c>
      <c r="AV20" s="20">
        <v>0</v>
      </c>
      <c r="AW20" s="21">
        <f t="shared" si="23"/>
        <v>0</v>
      </c>
      <c r="AX20" s="20">
        <v>0</v>
      </c>
      <c r="AY20" s="21">
        <f t="shared" si="24"/>
        <v>0</v>
      </c>
      <c r="AZ20" s="20">
        <v>0</v>
      </c>
      <c r="BA20" s="21">
        <f t="shared" si="25"/>
        <v>0</v>
      </c>
      <c r="BB20" s="20">
        <v>0</v>
      </c>
      <c r="BC20" s="21">
        <f t="shared" si="26"/>
        <v>0</v>
      </c>
      <c r="BD20" s="20">
        <v>0</v>
      </c>
      <c r="BE20" s="21">
        <f t="shared" si="27"/>
        <v>0</v>
      </c>
      <c r="BF20" s="20">
        <v>0</v>
      </c>
      <c r="BG20" s="22">
        <f t="shared" si="28"/>
        <v>0</v>
      </c>
      <c r="BH20" s="20">
        <v>0</v>
      </c>
      <c r="BI20" s="21">
        <f t="shared" si="0"/>
        <v>0</v>
      </c>
      <c r="BJ20" s="24">
        <f t="shared" ref="BJ20:BJ33" si="29">E20+G20+I20+K20+M20+O20+Q20+S20+U20+W20+Y20+AA20+AC20+AE20+AG20+AI20+AK20+AM20+AO20+AQ20+AR20+AS20+AT20+AV20+AX20+AZ20+BB20+BD20+BF20+BH20</f>
        <v>0</v>
      </c>
      <c r="BK20" s="35">
        <f t="shared" si="2"/>
        <v>0</v>
      </c>
      <c r="BL20" s="17"/>
      <c r="BM20" s="66"/>
    </row>
    <row r="21" spans="2:65" s="57" customFormat="1" ht="26" customHeight="1">
      <c r="B21" s="85"/>
      <c r="C21" s="85"/>
      <c r="D21" s="86"/>
      <c r="E21" s="13">
        <v>0</v>
      </c>
      <c r="F21" s="14">
        <f t="shared" si="3"/>
        <v>0</v>
      </c>
      <c r="G21" s="13">
        <v>0</v>
      </c>
      <c r="H21" s="14">
        <f t="shared" si="4"/>
        <v>0</v>
      </c>
      <c r="I21" s="13">
        <v>0</v>
      </c>
      <c r="J21" s="14">
        <f t="shared" si="5"/>
        <v>0</v>
      </c>
      <c r="K21" s="13">
        <v>0</v>
      </c>
      <c r="L21" s="14">
        <f t="shared" si="6"/>
        <v>0</v>
      </c>
      <c r="M21" s="13">
        <v>0</v>
      </c>
      <c r="N21" s="14">
        <f t="shared" si="7"/>
        <v>0</v>
      </c>
      <c r="O21" s="13">
        <v>0</v>
      </c>
      <c r="P21" s="14">
        <f t="shared" si="8"/>
        <v>0</v>
      </c>
      <c r="Q21" s="13">
        <v>0</v>
      </c>
      <c r="R21" s="14">
        <f t="shared" si="9"/>
        <v>0</v>
      </c>
      <c r="S21" s="13">
        <v>0</v>
      </c>
      <c r="T21" s="14">
        <f t="shared" si="10"/>
        <v>0</v>
      </c>
      <c r="U21" s="13">
        <v>0</v>
      </c>
      <c r="V21" s="15">
        <f t="shared" si="11"/>
        <v>0</v>
      </c>
      <c r="W21" s="13">
        <v>0</v>
      </c>
      <c r="X21" s="15">
        <f t="shared" si="12"/>
        <v>0</v>
      </c>
      <c r="Y21" s="13">
        <v>0</v>
      </c>
      <c r="Z21" s="14">
        <f t="shared" si="13"/>
        <v>0</v>
      </c>
      <c r="AA21" s="13">
        <v>0</v>
      </c>
      <c r="AB21" s="15">
        <f t="shared" si="14"/>
        <v>0</v>
      </c>
      <c r="AC21" s="13">
        <v>0</v>
      </c>
      <c r="AD21" s="15">
        <f t="shared" si="15"/>
        <v>0</v>
      </c>
      <c r="AE21" s="13">
        <v>0</v>
      </c>
      <c r="AF21" s="15">
        <f t="shared" si="16"/>
        <v>0</v>
      </c>
      <c r="AG21" s="13">
        <v>0</v>
      </c>
      <c r="AH21" s="14">
        <f t="shared" si="17"/>
        <v>0</v>
      </c>
      <c r="AI21" s="13">
        <v>0</v>
      </c>
      <c r="AJ21" s="15">
        <f t="shared" si="18"/>
        <v>0</v>
      </c>
      <c r="AK21" s="13">
        <v>0</v>
      </c>
      <c r="AL21" s="15">
        <f t="shared" si="19"/>
        <v>0</v>
      </c>
      <c r="AM21" s="13">
        <v>0</v>
      </c>
      <c r="AN21" s="14">
        <f t="shared" si="20"/>
        <v>0</v>
      </c>
      <c r="AO21" s="13">
        <v>0</v>
      </c>
      <c r="AP21" s="15">
        <f t="shared" si="21"/>
        <v>0</v>
      </c>
      <c r="AQ21" s="13">
        <v>0</v>
      </c>
      <c r="AR21" s="13">
        <v>0</v>
      </c>
      <c r="AS21" s="13">
        <v>0</v>
      </c>
      <c r="AT21" s="13">
        <v>0</v>
      </c>
      <c r="AU21" s="15">
        <f t="shared" si="22"/>
        <v>0</v>
      </c>
      <c r="AV21" s="13">
        <v>0</v>
      </c>
      <c r="AW21" s="15">
        <f t="shared" si="23"/>
        <v>0</v>
      </c>
      <c r="AX21" s="13">
        <v>0</v>
      </c>
      <c r="AY21" s="15">
        <f t="shared" si="24"/>
        <v>0</v>
      </c>
      <c r="AZ21" s="13">
        <v>0</v>
      </c>
      <c r="BA21" s="15">
        <f t="shared" si="25"/>
        <v>0</v>
      </c>
      <c r="BB21" s="13">
        <v>0</v>
      </c>
      <c r="BC21" s="15">
        <f t="shared" si="26"/>
        <v>0</v>
      </c>
      <c r="BD21" s="13">
        <v>0</v>
      </c>
      <c r="BE21" s="15">
        <f t="shared" si="27"/>
        <v>0</v>
      </c>
      <c r="BF21" s="13">
        <v>0</v>
      </c>
      <c r="BG21" s="16">
        <f t="shared" si="28"/>
        <v>0</v>
      </c>
      <c r="BH21" s="13">
        <v>0</v>
      </c>
      <c r="BI21" s="15">
        <f t="shared" si="0"/>
        <v>0</v>
      </c>
      <c r="BJ21" s="24">
        <f t="shared" si="29"/>
        <v>0</v>
      </c>
      <c r="BK21" s="35">
        <f t="shared" si="2"/>
        <v>0</v>
      </c>
      <c r="BL21" s="17"/>
      <c r="BM21" s="66"/>
    </row>
    <row r="22" spans="2:65" s="57" customFormat="1" ht="26" customHeight="1">
      <c r="B22" s="87"/>
      <c r="C22" s="87"/>
      <c r="D22" s="88"/>
      <c r="E22" s="20">
        <v>0</v>
      </c>
      <c r="F22" s="21">
        <f t="shared" si="3"/>
        <v>0</v>
      </c>
      <c r="G22" s="20">
        <v>0</v>
      </c>
      <c r="H22" s="21">
        <f t="shared" si="4"/>
        <v>0</v>
      </c>
      <c r="I22" s="20">
        <v>0</v>
      </c>
      <c r="J22" s="21">
        <f t="shared" si="5"/>
        <v>0</v>
      </c>
      <c r="K22" s="20">
        <v>0</v>
      </c>
      <c r="L22" s="21">
        <f t="shared" si="6"/>
        <v>0</v>
      </c>
      <c r="M22" s="20">
        <v>0</v>
      </c>
      <c r="N22" s="21">
        <f t="shared" si="7"/>
        <v>0</v>
      </c>
      <c r="O22" s="20">
        <v>0</v>
      </c>
      <c r="P22" s="21">
        <f t="shared" si="8"/>
        <v>0</v>
      </c>
      <c r="Q22" s="20">
        <v>0</v>
      </c>
      <c r="R22" s="21">
        <f t="shared" si="9"/>
        <v>0</v>
      </c>
      <c r="S22" s="20">
        <v>0</v>
      </c>
      <c r="T22" s="21">
        <f t="shared" si="10"/>
        <v>0</v>
      </c>
      <c r="U22" s="20">
        <v>0</v>
      </c>
      <c r="V22" s="21">
        <f t="shared" si="11"/>
        <v>0</v>
      </c>
      <c r="W22" s="20">
        <v>0</v>
      </c>
      <c r="X22" s="21">
        <f t="shared" si="12"/>
        <v>0</v>
      </c>
      <c r="Y22" s="20">
        <v>0</v>
      </c>
      <c r="Z22" s="21">
        <f t="shared" si="13"/>
        <v>0</v>
      </c>
      <c r="AA22" s="20">
        <v>0</v>
      </c>
      <c r="AB22" s="21">
        <f t="shared" si="14"/>
        <v>0</v>
      </c>
      <c r="AC22" s="20">
        <v>0</v>
      </c>
      <c r="AD22" s="21">
        <f t="shared" si="15"/>
        <v>0</v>
      </c>
      <c r="AE22" s="20">
        <v>0</v>
      </c>
      <c r="AF22" s="21">
        <f t="shared" si="16"/>
        <v>0</v>
      </c>
      <c r="AG22" s="20">
        <v>0</v>
      </c>
      <c r="AH22" s="21">
        <f t="shared" si="17"/>
        <v>0</v>
      </c>
      <c r="AI22" s="20">
        <v>0</v>
      </c>
      <c r="AJ22" s="21">
        <f t="shared" si="18"/>
        <v>0</v>
      </c>
      <c r="AK22" s="20">
        <v>0</v>
      </c>
      <c r="AL22" s="21">
        <f t="shared" si="19"/>
        <v>0</v>
      </c>
      <c r="AM22" s="20">
        <v>0</v>
      </c>
      <c r="AN22" s="21">
        <f t="shared" si="20"/>
        <v>0</v>
      </c>
      <c r="AO22" s="20">
        <v>0</v>
      </c>
      <c r="AP22" s="21">
        <f t="shared" si="21"/>
        <v>0</v>
      </c>
      <c r="AQ22" s="20">
        <v>0</v>
      </c>
      <c r="AR22" s="20">
        <v>0</v>
      </c>
      <c r="AS22" s="20">
        <v>0</v>
      </c>
      <c r="AT22" s="20">
        <v>0</v>
      </c>
      <c r="AU22" s="21">
        <f t="shared" si="22"/>
        <v>0</v>
      </c>
      <c r="AV22" s="20">
        <v>0</v>
      </c>
      <c r="AW22" s="21">
        <f t="shared" si="23"/>
        <v>0</v>
      </c>
      <c r="AX22" s="20">
        <v>0</v>
      </c>
      <c r="AY22" s="21">
        <f t="shared" si="24"/>
        <v>0</v>
      </c>
      <c r="AZ22" s="20">
        <v>0</v>
      </c>
      <c r="BA22" s="21">
        <f t="shared" si="25"/>
        <v>0</v>
      </c>
      <c r="BB22" s="20">
        <v>0</v>
      </c>
      <c r="BC22" s="21">
        <f t="shared" si="26"/>
        <v>0</v>
      </c>
      <c r="BD22" s="20">
        <v>0</v>
      </c>
      <c r="BE22" s="21">
        <f t="shared" si="27"/>
        <v>0</v>
      </c>
      <c r="BF22" s="20">
        <v>0</v>
      </c>
      <c r="BG22" s="22">
        <f t="shared" si="28"/>
        <v>0</v>
      </c>
      <c r="BH22" s="20">
        <v>0</v>
      </c>
      <c r="BI22" s="21">
        <f t="shared" si="0"/>
        <v>0</v>
      </c>
      <c r="BJ22" s="24">
        <f t="shared" si="29"/>
        <v>0</v>
      </c>
      <c r="BK22" s="35">
        <f t="shared" si="2"/>
        <v>0</v>
      </c>
      <c r="BL22" s="17"/>
      <c r="BM22" s="66"/>
    </row>
    <row r="23" spans="2:65" s="57" customFormat="1" ht="26" customHeight="1">
      <c r="B23" s="85"/>
      <c r="C23" s="85"/>
      <c r="D23" s="86"/>
      <c r="E23" s="13">
        <v>0</v>
      </c>
      <c r="F23" s="14">
        <f t="shared" si="3"/>
        <v>0</v>
      </c>
      <c r="G23" s="13">
        <v>0</v>
      </c>
      <c r="H23" s="14">
        <f t="shared" si="4"/>
        <v>0</v>
      </c>
      <c r="I23" s="13">
        <v>0</v>
      </c>
      <c r="J23" s="14">
        <f t="shared" si="5"/>
        <v>0</v>
      </c>
      <c r="K23" s="13">
        <v>0</v>
      </c>
      <c r="L23" s="14">
        <f t="shared" si="6"/>
        <v>0</v>
      </c>
      <c r="M23" s="13">
        <v>0</v>
      </c>
      <c r="N23" s="14">
        <f t="shared" si="7"/>
        <v>0</v>
      </c>
      <c r="O23" s="13">
        <v>0</v>
      </c>
      <c r="P23" s="14">
        <f t="shared" si="8"/>
        <v>0</v>
      </c>
      <c r="Q23" s="13">
        <v>0</v>
      </c>
      <c r="R23" s="14">
        <f t="shared" si="9"/>
        <v>0</v>
      </c>
      <c r="S23" s="13">
        <v>0</v>
      </c>
      <c r="T23" s="14">
        <f t="shared" si="10"/>
        <v>0</v>
      </c>
      <c r="U23" s="13">
        <v>0</v>
      </c>
      <c r="V23" s="15">
        <f t="shared" si="11"/>
        <v>0</v>
      </c>
      <c r="W23" s="13">
        <v>0</v>
      </c>
      <c r="X23" s="15">
        <f t="shared" si="12"/>
        <v>0</v>
      </c>
      <c r="Y23" s="13">
        <v>0</v>
      </c>
      <c r="Z23" s="14">
        <f t="shared" si="13"/>
        <v>0</v>
      </c>
      <c r="AA23" s="13">
        <v>0</v>
      </c>
      <c r="AB23" s="15">
        <f t="shared" si="14"/>
        <v>0</v>
      </c>
      <c r="AC23" s="13">
        <v>0</v>
      </c>
      <c r="AD23" s="15">
        <f t="shared" si="15"/>
        <v>0</v>
      </c>
      <c r="AE23" s="13">
        <v>0</v>
      </c>
      <c r="AF23" s="15">
        <f t="shared" si="16"/>
        <v>0</v>
      </c>
      <c r="AG23" s="13">
        <v>0</v>
      </c>
      <c r="AH23" s="14">
        <f t="shared" si="17"/>
        <v>0</v>
      </c>
      <c r="AI23" s="13">
        <v>0</v>
      </c>
      <c r="AJ23" s="15">
        <f t="shared" si="18"/>
        <v>0</v>
      </c>
      <c r="AK23" s="13">
        <v>0</v>
      </c>
      <c r="AL23" s="15">
        <f t="shared" si="19"/>
        <v>0</v>
      </c>
      <c r="AM23" s="13">
        <v>0</v>
      </c>
      <c r="AN23" s="14">
        <f t="shared" si="20"/>
        <v>0</v>
      </c>
      <c r="AO23" s="13">
        <v>0</v>
      </c>
      <c r="AP23" s="15">
        <f t="shared" si="21"/>
        <v>0</v>
      </c>
      <c r="AQ23" s="13">
        <v>0</v>
      </c>
      <c r="AR23" s="13">
        <v>0</v>
      </c>
      <c r="AS23" s="13">
        <v>0</v>
      </c>
      <c r="AT23" s="13">
        <v>0</v>
      </c>
      <c r="AU23" s="15">
        <f t="shared" si="22"/>
        <v>0</v>
      </c>
      <c r="AV23" s="13">
        <v>0</v>
      </c>
      <c r="AW23" s="15">
        <f t="shared" si="23"/>
        <v>0</v>
      </c>
      <c r="AX23" s="13">
        <v>0</v>
      </c>
      <c r="AY23" s="15">
        <f t="shared" si="24"/>
        <v>0</v>
      </c>
      <c r="AZ23" s="13">
        <v>0</v>
      </c>
      <c r="BA23" s="15">
        <f t="shared" si="25"/>
        <v>0</v>
      </c>
      <c r="BB23" s="13">
        <v>0</v>
      </c>
      <c r="BC23" s="15">
        <f t="shared" si="26"/>
        <v>0</v>
      </c>
      <c r="BD23" s="13">
        <v>0</v>
      </c>
      <c r="BE23" s="15">
        <f t="shared" si="27"/>
        <v>0</v>
      </c>
      <c r="BF23" s="13">
        <v>0</v>
      </c>
      <c r="BG23" s="16">
        <f t="shared" si="28"/>
        <v>0</v>
      </c>
      <c r="BH23" s="13">
        <v>0</v>
      </c>
      <c r="BI23" s="15">
        <f t="shared" si="0"/>
        <v>0</v>
      </c>
      <c r="BJ23" s="24">
        <f t="shared" si="29"/>
        <v>0</v>
      </c>
      <c r="BK23" s="35">
        <f t="shared" si="2"/>
        <v>0</v>
      </c>
      <c r="BL23" s="17"/>
      <c r="BM23" s="66"/>
    </row>
    <row r="24" spans="2:65" s="57" customFormat="1" ht="26" customHeight="1">
      <c r="B24" s="87"/>
      <c r="C24" s="87"/>
      <c r="D24" s="88"/>
      <c r="E24" s="20">
        <v>0</v>
      </c>
      <c r="F24" s="21">
        <f t="shared" si="3"/>
        <v>0</v>
      </c>
      <c r="G24" s="20">
        <v>0</v>
      </c>
      <c r="H24" s="21">
        <f t="shared" si="4"/>
        <v>0</v>
      </c>
      <c r="I24" s="20">
        <v>0</v>
      </c>
      <c r="J24" s="21">
        <f t="shared" si="5"/>
        <v>0</v>
      </c>
      <c r="K24" s="20">
        <v>0</v>
      </c>
      <c r="L24" s="21">
        <f t="shared" si="6"/>
        <v>0</v>
      </c>
      <c r="M24" s="20">
        <v>0</v>
      </c>
      <c r="N24" s="21">
        <f t="shared" si="7"/>
        <v>0</v>
      </c>
      <c r="O24" s="20">
        <v>0</v>
      </c>
      <c r="P24" s="21">
        <f t="shared" si="8"/>
        <v>0</v>
      </c>
      <c r="Q24" s="20">
        <v>0</v>
      </c>
      <c r="R24" s="21">
        <f t="shared" si="9"/>
        <v>0</v>
      </c>
      <c r="S24" s="20">
        <v>0</v>
      </c>
      <c r="T24" s="21">
        <f t="shared" si="10"/>
        <v>0</v>
      </c>
      <c r="U24" s="20">
        <v>0</v>
      </c>
      <c r="V24" s="21">
        <f t="shared" si="11"/>
        <v>0</v>
      </c>
      <c r="W24" s="20">
        <v>0</v>
      </c>
      <c r="X24" s="21">
        <f t="shared" si="12"/>
        <v>0</v>
      </c>
      <c r="Y24" s="20">
        <v>0</v>
      </c>
      <c r="Z24" s="21">
        <f t="shared" si="13"/>
        <v>0</v>
      </c>
      <c r="AA24" s="20">
        <v>0</v>
      </c>
      <c r="AB24" s="21">
        <f t="shared" si="14"/>
        <v>0</v>
      </c>
      <c r="AC24" s="20">
        <v>0</v>
      </c>
      <c r="AD24" s="21">
        <f t="shared" si="15"/>
        <v>0</v>
      </c>
      <c r="AE24" s="20">
        <v>0</v>
      </c>
      <c r="AF24" s="21">
        <f t="shared" si="16"/>
        <v>0</v>
      </c>
      <c r="AG24" s="20">
        <v>0</v>
      </c>
      <c r="AH24" s="21">
        <f t="shared" si="17"/>
        <v>0</v>
      </c>
      <c r="AI24" s="20">
        <v>0</v>
      </c>
      <c r="AJ24" s="21">
        <f t="shared" si="18"/>
        <v>0</v>
      </c>
      <c r="AK24" s="20">
        <v>0</v>
      </c>
      <c r="AL24" s="21">
        <f t="shared" si="19"/>
        <v>0</v>
      </c>
      <c r="AM24" s="20">
        <v>0</v>
      </c>
      <c r="AN24" s="21">
        <f t="shared" si="20"/>
        <v>0</v>
      </c>
      <c r="AO24" s="20">
        <v>0</v>
      </c>
      <c r="AP24" s="21">
        <f t="shared" si="21"/>
        <v>0</v>
      </c>
      <c r="AQ24" s="20">
        <v>0</v>
      </c>
      <c r="AR24" s="20">
        <v>0</v>
      </c>
      <c r="AS24" s="20">
        <v>0</v>
      </c>
      <c r="AT24" s="20">
        <v>0</v>
      </c>
      <c r="AU24" s="21">
        <f t="shared" si="22"/>
        <v>0</v>
      </c>
      <c r="AV24" s="20">
        <v>0</v>
      </c>
      <c r="AW24" s="21">
        <f t="shared" si="23"/>
        <v>0</v>
      </c>
      <c r="AX24" s="20">
        <v>0</v>
      </c>
      <c r="AY24" s="21">
        <f t="shared" si="24"/>
        <v>0</v>
      </c>
      <c r="AZ24" s="20">
        <v>0</v>
      </c>
      <c r="BA24" s="21">
        <f t="shared" si="25"/>
        <v>0</v>
      </c>
      <c r="BB24" s="20">
        <v>0</v>
      </c>
      <c r="BC24" s="21">
        <f t="shared" si="26"/>
        <v>0</v>
      </c>
      <c r="BD24" s="20">
        <v>0</v>
      </c>
      <c r="BE24" s="21">
        <f t="shared" si="27"/>
        <v>0</v>
      </c>
      <c r="BF24" s="20">
        <v>0</v>
      </c>
      <c r="BG24" s="22">
        <f t="shared" si="28"/>
        <v>0</v>
      </c>
      <c r="BH24" s="20">
        <v>0</v>
      </c>
      <c r="BI24" s="21">
        <f t="shared" si="0"/>
        <v>0</v>
      </c>
      <c r="BJ24" s="24">
        <f t="shared" si="29"/>
        <v>0</v>
      </c>
      <c r="BK24" s="35">
        <f t="shared" si="2"/>
        <v>0</v>
      </c>
      <c r="BL24" s="17"/>
      <c r="BM24" s="66"/>
    </row>
    <row r="25" spans="2:65" s="57" customFormat="1" ht="26" customHeight="1">
      <c r="B25" s="85"/>
      <c r="C25" s="85"/>
      <c r="D25" s="86"/>
      <c r="E25" s="13">
        <v>0</v>
      </c>
      <c r="F25" s="14">
        <f t="shared" si="3"/>
        <v>0</v>
      </c>
      <c r="G25" s="13">
        <v>0</v>
      </c>
      <c r="H25" s="14">
        <f t="shared" si="4"/>
        <v>0</v>
      </c>
      <c r="I25" s="13">
        <v>0</v>
      </c>
      <c r="J25" s="14">
        <f t="shared" si="5"/>
        <v>0</v>
      </c>
      <c r="K25" s="13">
        <v>0</v>
      </c>
      <c r="L25" s="14">
        <f t="shared" si="6"/>
        <v>0</v>
      </c>
      <c r="M25" s="13">
        <v>0</v>
      </c>
      <c r="N25" s="14">
        <f t="shared" si="7"/>
        <v>0</v>
      </c>
      <c r="O25" s="13">
        <v>0</v>
      </c>
      <c r="P25" s="14">
        <f t="shared" si="8"/>
        <v>0</v>
      </c>
      <c r="Q25" s="13">
        <v>0</v>
      </c>
      <c r="R25" s="14">
        <f t="shared" si="9"/>
        <v>0</v>
      </c>
      <c r="S25" s="13">
        <v>0</v>
      </c>
      <c r="T25" s="14">
        <f t="shared" si="10"/>
        <v>0</v>
      </c>
      <c r="U25" s="13">
        <v>0</v>
      </c>
      <c r="V25" s="15">
        <f t="shared" si="11"/>
        <v>0</v>
      </c>
      <c r="W25" s="13">
        <v>0</v>
      </c>
      <c r="X25" s="15">
        <f t="shared" si="12"/>
        <v>0</v>
      </c>
      <c r="Y25" s="13">
        <v>0</v>
      </c>
      <c r="Z25" s="14">
        <f t="shared" si="13"/>
        <v>0</v>
      </c>
      <c r="AA25" s="13">
        <v>0</v>
      </c>
      <c r="AB25" s="15">
        <f t="shared" si="14"/>
        <v>0</v>
      </c>
      <c r="AC25" s="13">
        <v>0</v>
      </c>
      <c r="AD25" s="15">
        <f t="shared" si="15"/>
        <v>0</v>
      </c>
      <c r="AE25" s="13">
        <v>0</v>
      </c>
      <c r="AF25" s="15">
        <f t="shared" si="16"/>
        <v>0</v>
      </c>
      <c r="AG25" s="13">
        <v>0</v>
      </c>
      <c r="AH25" s="14">
        <f t="shared" si="17"/>
        <v>0</v>
      </c>
      <c r="AI25" s="13">
        <v>0</v>
      </c>
      <c r="AJ25" s="15">
        <f t="shared" si="18"/>
        <v>0</v>
      </c>
      <c r="AK25" s="13">
        <v>0</v>
      </c>
      <c r="AL25" s="15">
        <f t="shared" si="19"/>
        <v>0</v>
      </c>
      <c r="AM25" s="13">
        <v>0</v>
      </c>
      <c r="AN25" s="14">
        <f t="shared" si="20"/>
        <v>0</v>
      </c>
      <c r="AO25" s="13">
        <v>0</v>
      </c>
      <c r="AP25" s="15">
        <f t="shared" si="21"/>
        <v>0</v>
      </c>
      <c r="AQ25" s="13">
        <v>0</v>
      </c>
      <c r="AR25" s="13">
        <v>0</v>
      </c>
      <c r="AS25" s="13">
        <v>0</v>
      </c>
      <c r="AT25" s="13">
        <v>0</v>
      </c>
      <c r="AU25" s="15">
        <f t="shared" si="22"/>
        <v>0</v>
      </c>
      <c r="AV25" s="13">
        <v>0</v>
      </c>
      <c r="AW25" s="15">
        <f t="shared" si="23"/>
        <v>0</v>
      </c>
      <c r="AX25" s="13">
        <v>0</v>
      </c>
      <c r="AY25" s="15">
        <f t="shared" si="24"/>
        <v>0</v>
      </c>
      <c r="AZ25" s="13">
        <v>0</v>
      </c>
      <c r="BA25" s="15">
        <f t="shared" si="25"/>
        <v>0</v>
      </c>
      <c r="BB25" s="13">
        <v>0</v>
      </c>
      <c r="BC25" s="15">
        <f t="shared" si="26"/>
        <v>0</v>
      </c>
      <c r="BD25" s="13">
        <v>0</v>
      </c>
      <c r="BE25" s="15">
        <f t="shared" si="27"/>
        <v>0</v>
      </c>
      <c r="BF25" s="13">
        <v>0</v>
      </c>
      <c r="BG25" s="16">
        <f t="shared" si="28"/>
        <v>0</v>
      </c>
      <c r="BH25" s="13">
        <v>0</v>
      </c>
      <c r="BI25" s="15">
        <f t="shared" si="0"/>
        <v>0</v>
      </c>
      <c r="BJ25" s="24">
        <f t="shared" si="29"/>
        <v>0</v>
      </c>
      <c r="BK25" s="35">
        <f t="shared" si="2"/>
        <v>0</v>
      </c>
      <c r="BL25" s="17"/>
      <c r="BM25" s="66"/>
    </row>
    <row r="26" spans="2:65" s="57" customFormat="1" ht="26" customHeight="1">
      <c r="B26" s="87"/>
      <c r="C26" s="87"/>
      <c r="D26" s="88"/>
      <c r="E26" s="20">
        <v>0</v>
      </c>
      <c r="F26" s="21">
        <f t="shared" si="3"/>
        <v>0</v>
      </c>
      <c r="G26" s="20">
        <v>0</v>
      </c>
      <c r="H26" s="21">
        <f t="shared" si="4"/>
        <v>0</v>
      </c>
      <c r="I26" s="20">
        <v>0</v>
      </c>
      <c r="J26" s="21">
        <f t="shared" si="5"/>
        <v>0</v>
      </c>
      <c r="K26" s="20">
        <v>0</v>
      </c>
      <c r="L26" s="21">
        <f t="shared" si="6"/>
        <v>0</v>
      </c>
      <c r="M26" s="20">
        <v>0</v>
      </c>
      <c r="N26" s="21">
        <f t="shared" si="7"/>
        <v>0</v>
      </c>
      <c r="O26" s="20">
        <v>0</v>
      </c>
      <c r="P26" s="21">
        <f t="shared" si="8"/>
        <v>0</v>
      </c>
      <c r="Q26" s="20">
        <v>0</v>
      </c>
      <c r="R26" s="21">
        <f t="shared" si="9"/>
        <v>0</v>
      </c>
      <c r="S26" s="20">
        <v>0</v>
      </c>
      <c r="T26" s="21">
        <f t="shared" si="10"/>
        <v>0</v>
      </c>
      <c r="U26" s="20">
        <v>0</v>
      </c>
      <c r="V26" s="21">
        <f t="shared" si="11"/>
        <v>0</v>
      </c>
      <c r="W26" s="20">
        <v>0</v>
      </c>
      <c r="X26" s="21">
        <f t="shared" si="12"/>
        <v>0</v>
      </c>
      <c r="Y26" s="20">
        <v>0</v>
      </c>
      <c r="Z26" s="21">
        <f t="shared" si="13"/>
        <v>0</v>
      </c>
      <c r="AA26" s="20">
        <v>0</v>
      </c>
      <c r="AB26" s="21">
        <f t="shared" si="14"/>
        <v>0</v>
      </c>
      <c r="AC26" s="20">
        <v>0</v>
      </c>
      <c r="AD26" s="21">
        <f t="shared" si="15"/>
        <v>0</v>
      </c>
      <c r="AE26" s="20">
        <v>0</v>
      </c>
      <c r="AF26" s="21">
        <f t="shared" si="16"/>
        <v>0</v>
      </c>
      <c r="AG26" s="20">
        <v>0</v>
      </c>
      <c r="AH26" s="21">
        <f t="shared" si="17"/>
        <v>0</v>
      </c>
      <c r="AI26" s="20">
        <v>0</v>
      </c>
      <c r="AJ26" s="21">
        <f t="shared" si="18"/>
        <v>0</v>
      </c>
      <c r="AK26" s="20">
        <v>0</v>
      </c>
      <c r="AL26" s="21">
        <f t="shared" si="19"/>
        <v>0</v>
      </c>
      <c r="AM26" s="20">
        <v>0</v>
      </c>
      <c r="AN26" s="21">
        <f t="shared" si="20"/>
        <v>0</v>
      </c>
      <c r="AO26" s="20">
        <v>0</v>
      </c>
      <c r="AP26" s="21">
        <f t="shared" si="21"/>
        <v>0</v>
      </c>
      <c r="AQ26" s="20">
        <v>0</v>
      </c>
      <c r="AR26" s="20">
        <v>0</v>
      </c>
      <c r="AS26" s="20">
        <v>0</v>
      </c>
      <c r="AT26" s="20">
        <v>0</v>
      </c>
      <c r="AU26" s="21">
        <f t="shared" si="22"/>
        <v>0</v>
      </c>
      <c r="AV26" s="20">
        <v>0</v>
      </c>
      <c r="AW26" s="21">
        <f t="shared" si="23"/>
        <v>0</v>
      </c>
      <c r="AX26" s="20">
        <v>0</v>
      </c>
      <c r="AY26" s="21">
        <f t="shared" si="24"/>
        <v>0</v>
      </c>
      <c r="AZ26" s="20">
        <v>0</v>
      </c>
      <c r="BA26" s="21">
        <f t="shared" si="25"/>
        <v>0</v>
      </c>
      <c r="BB26" s="20">
        <v>0</v>
      </c>
      <c r="BC26" s="21">
        <f t="shared" si="26"/>
        <v>0</v>
      </c>
      <c r="BD26" s="20">
        <v>0</v>
      </c>
      <c r="BE26" s="21">
        <f t="shared" si="27"/>
        <v>0</v>
      </c>
      <c r="BF26" s="20">
        <v>0</v>
      </c>
      <c r="BG26" s="22">
        <f t="shared" si="28"/>
        <v>0</v>
      </c>
      <c r="BH26" s="20">
        <v>0</v>
      </c>
      <c r="BI26" s="21">
        <f t="shared" si="0"/>
        <v>0</v>
      </c>
      <c r="BJ26" s="24">
        <f t="shared" si="29"/>
        <v>0</v>
      </c>
      <c r="BK26" s="35">
        <f t="shared" si="2"/>
        <v>0</v>
      </c>
      <c r="BL26" s="17"/>
      <c r="BM26" s="66"/>
    </row>
    <row r="27" spans="2:65" s="57" customFormat="1" ht="26" customHeight="1">
      <c r="B27" s="85"/>
      <c r="C27" s="85"/>
      <c r="D27" s="86"/>
      <c r="E27" s="13">
        <v>0</v>
      </c>
      <c r="F27" s="14">
        <f t="shared" si="3"/>
        <v>0</v>
      </c>
      <c r="G27" s="13">
        <v>0</v>
      </c>
      <c r="H27" s="14">
        <f t="shared" si="4"/>
        <v>0</v>
      </c>
      <c r="I27" s="13">
        <v>0</v>
      </c>
      <c r="J27" s="14">
        <f t="shared" si="5"/>
        <v>0</v>
      </c>
      <c r="K27" s="13">
        <v>0</v>
      </c>
      <c r="L27" s="14">
        <f t="shared" si="6"/>
        <v>0</v>
      </c>
      <c r="M27" s="13">
        <v>0</v>
      </c>
      <c r="N27" s="14">
        <f t="shared" si="7"/>
        <v>0</v>
      </c>
      <c r="O27" s="13">
        <v>0</v>
      </c>
      <c r="P27" s="14">
        <f t="shared" si="8"/>
        <v>0</v>
      </c>
      <c r="Q27" s="13">
        <v>0</v>
      </c>
      <c r="R27" s="14">
        <f t="shared" si="9"/>
        <v>0</v>
      </c>
      <c r="S27" s="13">
        <v>0</v>
      </c>
      <c r="T27" s="14">
        <f t="shared" si="10"/>
        <v>0</v>
      </c>
      <c r="U27" s="13">
        <v>0</v>
      </c>
      <c r="V27" s="15">
        <f t="shared" si="11"/>
        <v>0</v>
      </c>
      <c r="W27" s="13">
        <v>0</v>
      </c>
      <c r="X27" s="15">
        <f t="shared" si="12"/>
        <v>0</v>
      </c>
      <c r="Y27" s="13">
        <v>0</v>
      </c>
      <c r="Z27" s="14">
        <f t="shared" si="13"/>
        <v>0</v>
      </c>
      <c r="AA27" s="13">
        <v>0</v>
      </c>
      <c r="AB27" s="15">
        <f t="shared" si="14"/>
        <v>0</v>
      </c>
      <c r="AC27" s="13">
        <v>0</v>
      </c>
      <c r="AD27" s="15">
        <f t="shared" si="15"/>
        <v>0</v>
      </c>
      <c r="AE27" s="13">
        <v>0</v>
      </c>
      <c r="AF27" s="15">
        <f t="shared" si="16"/>
        <v>0</v>
      </c>
      <c r="AG27" s="13">
        <v>0</v>
      </c>
      <c r="AH27" s="14">
        <f t="shared" si="17"/>
        <v>0</v>
      </c>
      <c r="AI27" s="13">
        <v>0</v>
      </c>
      <c r="AJ27" s="15">
        <f t="shared" si="18"/>
        <v>0</v>
      </c>
      <c r="AK27" s="13">
        <v>0</v>
      </c>
      <c r="AL27" s="15">
        <f t="shared" si="19"/>
        <v>0</v>
      </c>
      <c r="AM27" s="13">
        <v>0</v>
      </c>
      <c r="AN27" s="14">
        <f t="shared" si="20"/>
        <v>0</v>
      </c>
      <c r="AO27" s="13">
        <v>0</v>
      </c>
      <c r="AP27" s="15">
        <f t="shared" si="21"/>
        <v>0</v>
      </c>
      <c r="AQ27" s="13">
        <v>0</v>
      </c>
      <c r="AR27" s="13">
        <v>0</v>
      </c>
      <c r="AS27" s="13">
        <v>0</v>
      </c>
      <c r="AT27" s="13">
        <v>0</v>
      </c>
      <c r="AU27" s="15">
        <f t="shared" si="22"/>
        <v>0</v>
      </c>
      <c r="AV27" s="13">
        <v>0</v>
      </c>
      <c r="AW27" s="15">
        <f t="shared" si="23"/>
        <v>0</v>
      </c>
      <c r="AX27" s="13">
        <v>0</v>
      </c>
      <c r="AY27" s="15">
        <f t="shared" si="24"/>
        <v>0</v>
      </c>
      <c r="AZ27" s="13">
        <v>0</v>
      </c>
      <c r="BA27" s="15">
        <f t="shared" si="25"/>
        <v>0</v>
      </c>
      <c r="BB27" s="13">
        <v>0</v>
      </c>
      <c r="BC27" s="15">
        <f t="shared" si="26"/>
        <v>0</v>
      </c>
      <c r="BD27" s="13">
        <v>0</v>
      </c>
      <c r="BE27" s="15">
        <f t="shared" si="27"/>
        <v>0</v>
      </c>
      <c r="BF27" s="13">
        <v>0</v>
      </c>
      <c r="BG27" s="16">
        <f t="shared" si="28"/>
        <v>0</v>
      </c>
      <c r="BH27" s="13">
        <v>0</v>
      </c>
      <c r="BI27" s="15">
        <f t="shared" si="0"/>
        <v>0</v>
      </c>
      <c r="BJ27" s="24">
        <f t="shared" si="29"/>
        <v>0</v>
      </c>
      <c r="BK27" s="35">
        <f t="shared" si="2"/>
        <v>0</v>
      </c>
      <c r="BL27" s="17"/>
      <c r="BM27" s="66"/>
    </row>
    <row r="28" spans="2:65" s="57" customFormat="1" ht="26" customHeight="1">
      <c r="B28" s="87"/>
      <c r="C28" s="87"/>
      <c r="D28" s="88"/>
      <c r="E28" s="20">
        <v>0</v>
      </c>
      <c r="F28" s="21">
        <f t="shared" si="3"/>
        <v>0</v>
      </c>
      <c r="G28" s="20">
        <v>0</v>
      </c>
      <c r="H28" s="21">
        <f t="shared" si="4"/>
        <v>0</v>
      </c>
      <c r="I28" s="20">
        <v>0</v>
      </c>
      <c r="J28" s="21">
        <f t="shared" si="5"/>
        <v>0</v>
      </c>
      <c r="K28" s="20">
        <v>0</v>
      </c>
      <c r="L28" s="21">
        <f t="shared" si="6"/>
        <v>0</v>
      </c>
      <c r="M28" s="20">
        <v>0</v>
      </c>
      <c r="N28" s="21">
        <f t="shared" si="7"/>
        <v>0</v>
      </c>
      <c r="O28" s="20">
        <v>0</v>
      </c>
      <c r="P28" s="21">
        <f t="shared" si="8"/>
        <v>0</v>
      </c>
      <c r="Q28" s="20">
        <v>0</v>
      </c>
      <c r="R28" s="21">
        <f t="shared" si="9"/>
        <v>0</v>
      </c>
      <c r="S28" s="20">
        <v>0</v>
      </c>
      <c r="T28" s="21">
        <f t="shared" si="10"/>
        <v>0</v>
      </c>
      <c r="U28" s="20">
        <v>0</v>
      </c>
      <c r="V28" s="21">
        <f t="shared" si="11"/>
        <v>0</v>
      </c>
      <c r="W28" s="20">
        <v>0</v>
      </c>
      <c r="X28" s="21">
        <f t="shared" si="12"/>
        <v>0</v>
      </c>
      <c r="Y28" s="20">
        <v>0</v>
      </c>
      <c r="Z28" s="21">
        <f t="shared" si="13"/>
        <v>0</v>
      </c>
      <c r="AA28" s="20">
        <v>0</v>
      </c>
      <c r="AB28" s="21">
        <f t="shared" si="14"/>
        <v>0</v>
      </c>
      <c r="AC28" s="20">
        <v>0</v>
      </c>
      <c r="AD28" s="21">
        <f t="shared" si="15"/>
        <v>0</v>
      </c>
      <c r="AE28" s="20">
        <v>0</v>
      </c>
      <c r="AF28" s="21">
        <f t="shared" si="16"/>
        <v>0</v>
      </c>
      <c r="AG28" s="20">
        <v>0</v>
      </c>
      <c r="AH28" s="21">
        <f t="shared" si="17"/>
        <v>0</v>
      </c>
      <c r="AI28" s="20">
        <v>0</v>
      </c>
      <c r="AJ28" s="21">
        <f t="shared" si="18"/>
        <v>0</v>
      </c>
      <c r="AK28" s="20">
        <v>0</v>
      </c>
      <c r="AL28" s="21">
        <f t="shared" si="19"/>
        <v>0</v>
      </c>
      <c r="AM28" s="20">
        <v>0</v>
      </c>
      <c r="AN28" s="21">
        <f t="shared" si="20"/>
        <v>0</v>
      </c>
      <c r="AO28" s="20">
        <v>0</v>
      </c>
      <c r="AP28" s="21">
        <f t="shared" si="21"/>
        <v>0</v>
      </c>
      <c r="AQ28" s="20">
        <v>0</v>
      </c>
      <c r="AR28" s="20">
        <v>0</v>
      </c>
      <c r="AS28" s="20">
        <v>0</v>
      </c>
      <c r="AT28" s="20">
        <v>0</v>
      </c>
      <c r="AU28" s="21">
        <f t="shared" si="22"/>
        <v>0</v>
      </c>
      <c r="AV28" s="20">
        <v>0</v>
      </c>
      <c r="AW28" s="21">
        <f t="shared" si="23"/>
        <v>0</v>
      </c>
      <c r="AX28" s="20">
        <v>0</v>
      </c>
      <c r="AY28" s="21">
        <f t="shared" si="24"/>
        <v>0</v>
      </c>
      <c r="AZ28" s="20">
        <v>0</v>
      </c>
      <c r="BA28" s="21">
        <f t="shared" si="25"/>
        <v>0</v>
      </c>
      <c r="BB28" s="20">
        <v>0</v>
      </c>
      <c r="BC28" s="21">
        <f t="shared" si="26"/>
        <v>0</v>
      </c>
      <c r="BD28" s="20">
        <v>0</v>
      </c>
      <c r="BE28" s="21">
        <f t="shared" si="27"/>
        <v>0</v>
      </c>
      <c r="BF28" s="20">
        <v>0</v>
      </c>
      <c r="BG28" s="22">
        <f t="shared" si="28"/>
        <v>0</v>
      </c>
      <c r="BH28" s="20">
        <v>0</v>
      </c>
      <c r="BI28" s="21">
        <f t="shared" si="0"/>
        <v>0</v>
      </c>
      <c r="BJ28" s="24">
        <f t="shared" si="29"/>
        <v>0</v>
      </c>
      <c r="BK28" s="35">
        <f t="shared" si="2"/>
        <v>0</v>
      </c>
      <c r="BL28" s="17"/>
      <c r="BM28" s="66"/>
    </row>
    <row r="29" spans="2:65" s="57" customFormat="1" ht="26" customHeight="1">
      <c r="B29" s="85"/>
      <c r="C29" s="85"/>
      <c r="D29" s="86"/>
      <c r="E29" s="13">
        <v>0</v>
      </c>
      <c r="F29" s="14">
        <f t="shared" si="3"/>
        <v>0</v>
      </c>
      <c r="G29" s="13">
        <v>0</v>
      </c>
      <c r="H29" s="14">
        <f t="shared" si="4"/>
        <v>0</v>
      </c>
      <c r="I29" s="13">
        <v>0</v>
      </c>
      <c r="J29" s="14">
        <f t="shared" si="5"/>
        <v>0</v>
      </c>
      <c r="K29" s="13">
        <v>0</v>
      </c>
      <c r="L29" s="14">
        <f t="shared" si="6"/>
        <v>0</v>
      </c>
      <c r="M29" s="13">
        <v>0</v>
      </c>
      <c r="N29" s="14">
        <f t="shared" si="7"/>
        <v>0</v>
      </c>
      <c r="O29" s="13">
        <v>0</v>
      </c>
      <c r="P29" s="14">
        <f t="shared" si="8"/>
        <v>0</v>
      </c>
      <c r="Q29" s="13">
        <v>0</v>
      </c>
      <c r="R29" s="14">
        <f t="shared" si="9"/>
        <v>0</v>
      </c>
      <c r="S29" s="13">
        <v>0</v>
      </c>
      <c r="T29" s="14">
        <f t="shared" si="10"/>
        <v>0</v>
      </c>
      <c r="U29" s="13">
        <v>0</v>
      </c>
      <c r="V29" s="15">
        <f t="shared" si="11"/>
        <v>0</v>
      </c>
      <c r="W29" s="13">
        <v>0</v>
      </c>
      <c r="X29" s="15">
        <f t="shared" si="12"/>
        <v>0</v>
      </c>
      <c r="Y29" s="13">
        <v>0</v>
      </c>
      <c r="Z29" s="14">
        <f t="shared" si="13"/>
        <v>0</v>
      </c>
      <c r="AA29" s="13">
        <v>0</v>
      </c>
      <c r="AB29" s="15">
        <f t="shared" si="14"/>
        <v>0</v>
      </c>
      <c r="AC29" s="13">
        <v>0</v>
      </c>
      <c r="AD29" s="15">
        <f t="shared" si="15"/>
        <v>0</v>
      </c>
      <c r="AE29" s="13">
        <v>0</v>
      </c>
      <c r="AF29" s="15">
        <f t="shared" si="16"/>
        <v>0</v>
      </c>
      <c r="AG29" s="13">
        <v>0</v>
      </c>
      <c r="AH29" s="14">
        <f t="shared" si="17"/>
        <v>0</v>
      </c>
      <c r="AI29" s="13">
        <v>0</v>
      </c>
      <c r="AJ29" s="15">
        <f t="shared" si="18"/>
        <v>0</v>
      </c>
      <c r="AK29" s="13">
        <v>0</v>
      </c>
      <c r="AL29" s="15">
        <f t="shared" si="19"/>
        <v>0</v>
      </c>
      <c r="AM29" s="13">
        <v>0</v>
      </c>
      <c r="AN29" s="14">
        <f t="shared" si="20"/>
        <v>0</v>
      </c>
      <c r="AO29" s="13">
        <v>0</v>
      </c>
      <c r="AP29" s="15">
        <f t="shared" si="21"/>
        <v>0</v>
      </c>
      <c r="AQ29" s="13">
        <v>0</v>
      </c>
      <c r="AR29" s="13">
        <v>0</v>
      </c>
      <c r="AS29" s="13">
        <v>0</v>
      </c>
      <c r="AT29" s="13">
        <v>0</v>
      </c>
      <c r="AU29" s="15">
        <f t="shared" si="22"/>
        <v>0</v>
      </c>
      <c r="AV29" s="13">
        <v>0</v>
      </c>
      <c r="AW29" s="15">
        <f t="shared" si="23"/>
        <v>0</v>
      </c>
      <c r="AX29" s="13">
        <v>0</v>
      </c>
      <c r="AY29" s="15">
        <f t="shared" si="24"/>
        <v>0</v>
      </c>
      <c r="AZ29" s="13">
        <v>0</v>
      </c>
      <c r="BA29" s="15">
        <f t="shared" si="25"/>
        <v>0</v>
      </c>
      <c r="BB29" s="13">
        <v>0</v>
      </c>
      <c r="BC29" s="15">
        <f t="shared" si="26"/>
        <v>0</v>
      </c>
      <c r="BD29" s="13">
        <v>0</v>
      </c>
      <c r="BE29" s="15">
        <f t="shared" si="27"/>
        <v>0</v>
      </c>
      <c r="BF29" s="13">
        <v>0</v>
      </c>
      <c r="BG29" s="16">
        <f t="shared" si="28"/>
        <v>0</v>
      </c>
      <c r="BH29" s="13">
        <v>0</v>
      </c>
      <c r="BI29" s="15">
        <f t="shared" si="0"/>
        <v>0</v>
      </c>
      <c r="BJ29" s="24">
        <f t="shared" si="29"/>
        <v>0</v>
      </c>
      <c r="BK29" s="35">
        <f t="shared" si="2"/>
        <v>0</v>
      </c>
      <c r="BL29" s="17"/>
      <c r="BM29" s="66"/>
    </row>
    <row r="30" spans="2:65" s="57" customFormat="1" ht="26" customHeight="1">
      <c r="B30" s="87"/>
      <c r="C30" s="87"/>
      <c r="D30" s="88"/>
      <c r="E30" s="20">
        <v>0</v>
      </c>
      <c r="F30" s="21">
        <f t="shared" si="3"/>
        <v>0</v>
      </c>
      <c r="G30" s="20">
        <v>0</v>
      </c>
      <c r="H30" s="21">
        <f t="shared" si="4"/>
        <v>0</v>
      </c>
      <c r="I30" s="20">
        <v>0</v>
      </c>
      <c r="J30" s="21">
        <f t="shared" si="5"/>
        <v>0</v>
      </c>
      <c r="K30" s="20">
        <v>0</v>
      </c>
      <c r="L30" s="21">
        <f t="shared" si="6"/>
        <v>0</v>
      </c>
      <c r="M30" s="20">
        <v>0</v>
      </c>
      <c r="N30" s="21">
        <f t="shared" si="7"/>
        <v>0</v>
      </c>
      <c r="O30" s="20">
        <v>0</v>
      </c>
      <c r="P30" s="21">
        <f t="shared" si="8"/>
        <v>0</v>
      </c>
      <c r="Q30" s="20">
        <v>0</v>
      </c>
      <c r="R30" s="21">
        <f t="shared" si="9"/>
        <v>0</v>
      </c>
      <c r="S30" s="20">
        <v>0</v>
      </c>
      <c r="T30" s="21">
        <f t="shared" si="10"/>
        <v>0</v>
      </c>
      <c r="U30" s="20">
        <v>0</v>
      </c>
      <c r="V30" s="21">
        <f t="shared" si="11"/>
        <v>0</v>
      </c>
      <c r="W30" s="20">
        <v>0</v>
      </c>
      <c r="X30" s="21">
        <f t="shared" si="12"/>
        <v>0</v>
      </c>
      <c r="Y30" s="20">
        <v>0</v>
      </c>
      <c r="Z30" s="21">
        <f t="shared" si="13"/>
        <v>0</v>
      </c>
      <c r="AA30" s="20">
        <v>0</v>
      </c>
      <c r="AB30" s="21">
        <f t="shared" si="14"/>
        <v>0</v>
      </c>
      <c r="AC30" s="20">
        <v>0</v>
      </c>
      <c r="AD30" s="21">
        <f t="shared" si="15"/>
        <v>0</v>
      </c>
      <c r="AE30" s="20">
        <v>0</v>
      </c>
      <c r="AF30" s="21">
        <f t="shared" si="16"/>
        <v>0</v>
      </c>
      <c r="AG30" s="20">
        <v>0</v>
      </c>
      <c r="AH30" s="21">
        <f t="shared" si="17"/>
        <v>0</v>
      </c>
      <c r="AI30" s="20">
        <v>0</v>
      </c>
      <c r="AJ30" s="21">
        <f t="shared" si="18"/>
        <v>0</v>
      </c>
      <c r="AK30" s="20">
        <v>0</v>
      </c>
      <c r="AL30" s="21">
        <f t="shared" si="19"/>
        <v>0</v>
      </c>
      <c r="AM30" s="20">
        <v>0</v>
      </c>
      <c r="AN30" s="21">
        <f t="shared" si="20"/>
        <v>0</v>
      </c>
      <c r="AO30" s="20">
        <v>0</v>
      </c>
      <c r="AP30" s="21">
        <f t="shared" si="21"/>
        <v>0</v>
      </c>
      <c r="AQ30" s="20">
        <v>0</v>
      </c>
      <c r="AR30" s="20">
        <v>0</v>
      </c>
      <c r="AS30" s="20">
        <v>0</v>
      </c>
      <c r="AT30" s="20">
        <v>0</v>
      </c>
      <c r="AU30" s="21">
        <f t="shared" ref="AU30:AU33" si="30">(SUM(AQ30:AT30)*3)</f>
        <v>0</v>
      </c>
      <c r="AV30" s="20">
        <v>0</v>
      </c>
      <c r="AW30" s="21">
        <f t="shared" si="23"/>
        <v>0</v>
      </c>
      <c r="AX30" s="20">
        <v>0</v>
      </c>
      <c r="AY30" s="21">
        <f t="shared" si="24"/>
        <v>0</v>
      </c>
      <c r="AZ30" s="20">
        <v>0</v>
      </c>
      <c r="BA30" s="21">
        <f t="shared" si="25"/>
        <v>0</v>
      </c>
      <c r="BB30" s="20">
        <v>0</v>
      </c>
      <c r="BC30" s="21">
        <f t="shared" si="26"/>
        <v>0</v>
      </c>
      <c r="BD30" s="20">
        <v>0</v>
      </c>
      <c r="BE30" s="21">
        <f t="shared" si="27"/>
        <v>0</v>
      </c>
      <c r="BF30" s="20">
        <v>0</v>
      </c>
      <c r="BG30" s="22">
        <f t="shared" si="28"/>
        <v>0</v>
      </c>
      <c r="BH30" s="20">
        <v>0</v>
      </c>
      <c r="BI30" s="21">
        <f t="shared" si="0"/>
        <v>0</v>
      </c>
      <c r="BJ30" s="24">
        <f t="shared" si="29"/>
        <v>0</v>
      </c>
      <c r="BK30" s="35">
        <f t="shared" si="2"/>
        <v>0</v>
      </c>
      <c r="BL30" s="17"/>
      <c r="BM30" s="66"/>
    </row>
    <row r="31" spans="2:65" s="57" customFormat="1" ht="26" customHeight="1">
      <c r="B31" s="85"/>
      <c r="C31" s="85"/>
      <c r="D31" s="86"/>
      <c r="E31" s="13">
        <v>0</v>
      </c>
      <c r="F31" s="14">
        <f t="shared" si="3"/>
        <v>0</v>
      </c>
      <c r="G31" s="13">
        <v>0</v>
      </c>
      <c r="H31" s="14">
        <f t="shared" si="4"/>
        <v>0</v>
      </c>
      <c r="I31" s="13">
        <v>0</v>
      </c>
      <c r="J31" s="14">
        <f t="shared" si="5"/>
        <v>0</v>
      </c>
      <c r="K31" s="13">
        <v>0</v>
      </c>
      <c r="L31" s="14">
        <f t="shared" si="6"/>
        <v>0</v>
      </c>
      <c r="M31" s="13">
        <v>0</v>
      </c>
      <c r="N31" s="14">
        <f t="shared" si="7"/>
        <v>0</v>
      </c>
      <c r="O31" s="13">
        <v>0</v>
      </c>
      <c r="P31" s="14">
        <f t="shared" si="8"/>
        <v>0</v>
      </c>
      <c r="Q31" s="13">
        <v>0</v>
      </c>
      <c r="R31" s="14">
        <f t="shared" si="9"/>
        <v>0</v>
      </c>
      <c r="S31" s="13">
        <v>0</v>
      </c>
      <c r="T31" s="14">
        <f t="shared" si="10"/>
        <v>0</v>
      </c>
      <c r="U31" s="13">
        <v>0</v>
      </c>
      <c r="V31" s="15">
        <f t="shared" si="11"/>
        <v>0</v>
      </c>
      <c r="W31" s="13">
        <v>0</v>
      </c>
      <c r="X31" s="15">
        <f t="shared" si="12"/>
        <v>0</v>
      </c>
      <c r="Y31" s="13">
        <v>0</v>
      </c>
      <c r="Z31" s="14">
        <f t="shared" si="13"/>
        <v>0</v>
      </c>
      <c r="AA31" s="13">
        <v>0</v>
      </c>
      <c r="AB31" s="15">
        <f t="shared" si="14"/>
        <v>0</v>
      </c>
      <c r="AC31" s="13">
        <v>0</v>
      </c>
      <c r="AD31" s="15">
        <f t="shared" si="15"/>
        <v>0</v>
      </c>
      <c r="AE31" s="13">
        <v>0</v>
      </c>
      <c r="AF31" s="15">
        <f t="shared" si="16"/>
        <v>0</v>
      </c>
      <c r="AG31" s="13">
        <v>0</v>
      </c>
      <c r="AH31" s="14">
        <f t="shared" si="17"/>
        <v>0</v>
      </c>
      <c r="AI31" s="13">
        <v>0</v>
      </c>
      <c r="AJ31" s="15">
        <f t="shared" si="18"/>
        <v>0</v>
      </c>
      <c r="AK31" s="13">
        <v>0</v>
      </c>
      <c r="AL31" s="15">
        <f t="shared" si="19"/>
        <v>0</v>
      </c>
      <c r="AM31" s="13">
        <v>0</v>
      </c>
      <c r="AN31" s="14">
        <f t="shared" si="20"/>
        <v>0</v>
      </c>
      <c r="AO31" s="13">
        <v>0</v>
      </c>
      <c r="AP31" s="15">
        <f t="shared" si="21"/>
        <v>0</v>
      </c>
      <c r="AQ31" s="13">
        <v>0</v>
      </c>
      <c r="AR31" s="13">
        <v>0</v>
      </c>
      <c r="AS31" s="13">
        <v>0</v>
      </c>
      <c r="AT31" s="13">
        <v>0</v>
      </c>
      <c r="AU31" s="15">
        <f t="shared" si="30"/>
        <v>0</v>
      </c>
      <c r="AV31" s="13">
        <v>0</v>
      </c>
      <c r="AW31" s="15">
        <f t="shared" si="23"/>
        <v>0</v>
      </c>
      <c r="AX31" s="13">
        <v>0</v>
      </c>
      <c r="AY31" s="15">
        <f t="shared" si="24"/>
        <v>0</v>
      </c>
      <c r="AZ31" s="13">
        <v>0</v>
      </c>
      <c r="BA31" s="15">
        <f t="shared" si="25"/>
        <v>0</v>
      </c>
      <c r="BB31" s="13">
        <v>0</v>
      </c>
      <c r="BC31" s="15">
        <f t="shared" si="26"/>
        <v>0</v>
      </c>
      <c r="BD31" s="13">
        <v>0</v>
      </c>
      <c r="BE31" s="15">
        <f t="shared" si="27"/>
        <v>0</v>
      </c>
      <c r="BF31" s="13">
        <v>0</v>
      </c>
      <c r="BG31" s="16">
        <f t="shared" si="28"/>
        <v>0</v>
      </c>
      <c r="BH31" s="13">
        <v>0</v>
      </c>
      <c r="BI31" s="15">
        <f t="shared" si="0"/>
        <v>0</v>
      </c>
      <c r="BJ31" s="24">
        <f t="shared" si="29"/>
        <v>0</v>
      </c>
      <c r="BK31" s="35">
        <f t="shared" si="2"/>
        <v>0</v>
      </c>
      <c r="BL31" s="17"/>
      <c r="BM31" s="66"/>
    </row>
    <row r="32" spans="2:65" s="57" customFormat="1" ht="26" customHeight="1">
      <c r="B32" s="87"/>
      <c r="C32" s="87"/>
      <c r="D32" s="88"/>
      <c r="E32" s="20">
        <v>0</v>
      </c>
      <c r="F32" s="21">
        <f t="shared" si="3"/>
        <v>0</v>
      </c>
      <c r="G32" s="20">
        <v>0</v>
      </c>
      <c r="H32" s="21">
        <f t="shared" si="4"/>
        <v>0</v>
      </c>
      <c r="I32" s="20">
        <v>0</v>
      </c>
      <c r="J32" s="21">
        <f t="shared" si="5"/>
        <v>0</v>
      </c>
      <c r="K32" s="20">
        <v>0</v>
      </c>
      <c r="L32" s="21">
        <f t="shared" si="6"/>
        <v>0</v>
      </c>
      <c r="M32" s="20">
        <v>0</v>
      </c>
      <c r="N32" s="21">
        <f t="shared" si="7"/>
        <v>0</v>
      </c>
      <c r="O32" s="20">
        <v>0</v>
      </c>
      <c r="P32" s="21">
        <f t="shared" si="8"/>
        <v>0</v>
      </c>
      <c r="Q32" s="20">
        <v>0</v>
      </c>
      <c r="R32" s="21">
        <f t="shared" si="9"/>
        <v>0</v>
      </c>
      <c r="S32" s="20">
        <v>0</v>
      </c>
      <c r="T32" s="21">
        <f t="shared" si="10"/>
        <v>0</v>
      </c>
      <c r="U32" s="20">
        <v>0</v>
      </c>
      <c r="V32" s="21">
        <f t="shared" si="11"/>
        <v>0</v>
      </c>
      <c r="W32" s="20">
        <v>0</v>
      </c>
      <c r="X32" s="21">
        <f t="shared" si="12"/>
        <v>0</v>
      </c>
      <c r="Y32" s="20">
        <v>0</v>
      </c>
      <c r="Z32" s="21">
        <f t="shared" si="13"/>
        <v>0</v>
      </c>
      <c r="AA32" s="20">
        <v>0</v>
      </c>
      <c r="AB32" s="21">
        <f t="shared" si="14"/>
        <v>0</v>
      </c>
      <c r="AC32" s="20">
        <v>0</v>
      </c>
      <c r="AD32" s="21">
        <f t="shared" si="15"/>
        <v>0</v>
      </c>
      <c r="AE32" s="20">
        <v>0</v>
      </c>
      <c r="AF32" s="21">
        <f t="shared" si="16"/>
        <v>0</v>
      </c>
      <c r="AG32" s="20">
        <v>0</v>
      </c>
      <c r="AH32" s="21">
        <f t="shared" si="17"/>
        <v>0</v>
      </c>
      <c r="AI32" s="20">
        <v>0</v>
      </c>
      <c r="AJ32" s="21">
        <f t="shared" si="18"/>
        <v>0</v>
      </c>
      <c r="AK32" s="20">
        <v>0</v>
      </c>
      <c r="AL32" s="21">
        <f t="shared" si="19"/>
        <v>0</v>
      </c>
      <c r="AM32" s="20">
        <v>0</v>
      </c>
      <c r="AN32" s="21">
        <f t="shared" si="20"/>
        <v>0</v>
      </c>
      <c r="AO32" s="20">
        <v>0</v>
      </c>
      <c r="AP32" s="21">
        <f t="shared" si="21"/>
        <v>0</v>
      </c>
      <c r="AQ32" s="20">
        <v>0</v>
      </c>
      <c r="AR32" s="20">
        <v>0</v>
      </c>
      <c r="AS32" s="20">
        <v>0</v>
      </c>
      <c r="AT32" s="20">
        <v>0</v>
      </c>
      <c r="AU32" s="21">
        <f t="shared" si="30"/>
        <v>0</v>
      </c>
      <c r="AV32" s="20">
        <v>0</v>
      </c>
      <c r="AW32" s="21">
        <f t="shared" si="23"/>
        <v>0</v>
      </c>
      <c r="AX32" s="20">
        <v>0</v>
      </c>
      <c r="AY32" s="21">
        <f t="shared" si="24"/>
        <v>0</v>
      </c>
      <c r="AZ32" s="20">
        <v>0</v>
      </c>
      <c r="BA32" s="21">
        <f t="shared" si="25"/>
        <v>0</v>
      </c>
      <c r="BB32" s="20">
        <v>0</v>
      </c>
      <c r="BC32" s="21">
        <f t="shared" si="26"/>
        <v>0</v>
      </c>
      <c r="BD32" s="20">
        <v>0</v>
      </c>
      <c r="BE32" s="21">
        <f t="shared" si="27"/>
        <v>0</v>
      </c>
      <c r="BF32" s="20">
        <v>0</v>
      </c>
      <c r="BG32" s="22">
        <f t="shared" si="28"/>
        <v>0</v>
      </c>
      <c r="BH32" s="20">
        <v>0</v>
      </c>
      <c r="BI32" s="21">
        <f t="shared" si="0"/>
        <v>0</v>
      </c>
      <c r="BJ32" s="24">
        <f t="shared" si="29"/>
        <v>0</v>
      </c>
      <c r="BK32" s="35">
        <f t="shared" si="2"/>
        <v>0</v>
      </c>
      <c r="BL32" s="17"/>
      <c r="BM32" s="66"/>
    </row>
    <row r="33" spans="2:65" s="57" customFormat="1" ht="26" customHeight="1" thickBot="1">
      <c r="B33" s="85"/>
      <c r="C33" s="85"/>
      <c r="D33" s="86"/>
      <c r="E33" s="13">
        <v>0</v>
      </c>
      <c r="F33" s="14">
        <f t="shared" si="3"/>
        <v>0</v>
      </c>
      <c r="G33" s="13">
        <v>0</v>
      </c>
      <c r="H33" s="14">
        <f t="shared" si="4"/>
        <v>0</v>
      </c>
      <c r="I33" s="13">
        <v>0</v>
      </c>
      <c r="J33" s="14">
        <f t="shared" si="5"/>
        <v>0</v>
      </c>
      <c r="K33" s="13">
        <v>0</v>
      </c>
      <c r="L33" s="14">
        <f t="shared" si="6"/>
        <v>0</v>
      </c>
      <c r="M33" s="13">
        <v>0</v>
      </c>
      <c r="N33" s="14">
        <f t="shared" si="7"/>
        <v>0</v>
      </c>
      <c r="O33" s="13">
        <v>0</v>
      </c>
      <c r="P33" s="14">
        <f t="shared" si="8"/>
        <v>0</v>
      </c>
      <c r="Q33" s="13">
        <v>0</v>
      </c>
      <c r="R33" s="14">
        <f t="shared" si="9"/>
        <v>0</v>
      </c>
      <c r="S33" s="13">
        <v>0</v>
      </c>
      <c r="T33" s="14">
        <f t="shared" si="10"/>
        <v>0</v>
      </c>
      <c r="U33" s="13">
        <v>0</v>
      </c>
      <c r="V33" s="15">
        <f t="shared" si="11"/>
        <v>0</v>
      </c>
      <c r="W33" s="13">
        <v>0</v>
      </c>
      <c r="X33" s="15">
        <f t="shared" si="12"/>
        <v>0</v>
      </c>
      <c r="Y33" s="13">
        <v>0</v>
      </c>
      <c r="Z33" s="14">
        <f t="shared" si="13"/>
        <v>0</v>
      </c>
      <c r="AA33" s="13">
        <v>0</v>
      </c>
      <c r="AB33" s="15">
        <f t="shared" si="14"/>
        <v>0</v>
      </c>
      <c r="AC33" s="13">
        <v>0</v>
      </c>
      <c r="AD33" s="15">
        <f t="shared" si="15"/>
        <v>0</v>
      </c>
      <c r="AE33" s="13">
        <v>0</v>
      </c>
      <c r="AF33" s="15">
        <f t="shared" si="16"/>
        <v>0</v>
      </c>
      <c r="AG33" s="13">
        <v>0</v>
      </c>
      <c r="AH33" s="14">
        <f t="shared" si="17"/>
        <v>0</v>
      </c>
      <c r="AI33" s="13">
        <v>0</v>
      </c>
      <c r="AJ33" s="15">
        <f t="shared" si="18"/>
        <v>0</v>
      </c>
      <c r="AK33" s="13">
        <v>0</v>
      </c>
      <c r="AL33" s="15">
        <f t="shared" si="19"/>
        <v>0</v>
      </c>
      <c r="AM33" s="13">
        <v>0</v>
      </c>
      <c r="AN33" s="14">
        <f t="shared" si="20"/>
        <v>0</v>
      </c>
      <c r="AO33" s="13">
        <v>0</v>
      </c>
      <c r="AP33" s="15">
        <f t="shared" si="21"/>
        <v>0</v>
      </c>
      <c r="AQ33" s="13">
        <v>0</v>
      </c>
      <c r="AR33" s="13">
        <v>0</v>
      </c>
      <c r="AS33" s="13">
        <v>0</v>
      </c>
      <c r="AT33" s="13">
        <v>0</v>
      </c>
      <c r="AU33" s="15">
        <f t="shared" si="30"/>
        <v>0</v>
      </c>
      <c r="AV33" s="13">
        <v>0</v>
      </c>
      <c r="AW33" s="15">
        <f t="shared" si="23"/>
        <v>0</v>
      </c>
      <c r="AX33" s="13">
        <v>0</v>
      </c>
      <c r="AY33" s="15">
        <f t="shared" si="24"/>
        <v>0</v>
      </c>
      <c r="AZ33" s="13">
        <v>0</v>
      </c>
      <c r="BA33" s="15">
        <f t="shared" si="25"/>
        <v>0</v>
      </c>
      <c r="BB33" s="13">
        <v>0</v>
      </c>
      <c r="BC33" s="15">
        <f t="shared" si="26"/>
        <v>0</v>
      </c>
      <c r="BD33" s="13">
        <v>0</v>
      </c>
      <c r="BE33" s="15">
        <f t="shared" si="27"/>
        <v>0</v>
      </c>
      <c r="BF33" s="13">
        <v>0</v>
      </c>
      <c r="BG33" s="16">
        <f t="shared" si="28"/>
        <v>0</v>
      </c>
      <c r="BH33" s="13">
        <v>0</v>
      </c>
      <c r="BI33" s="15">
        <f t="shared" si="0"/>
        <v>0</v>
      </c>
      <c r="BJ33" s="36">
        <f t="shared" si="29"/>
        <v>0</v>
      </c>
      <c r="BK33" s="37">
        <f t="shared" si="2"/>
        <v>0</v>
      </c>
      <c r="BL33" s="25"/>
      <c r="BM33" s="66"/>
    </row>
    <row r="34" spans="2:65" s="57" customFormat="1" ht="26" customHeight="1" thickBot="1">
      <c r="B34" s="91" t="s">
        <v>3</v>
      </c>
      <c r="C34" s="92"/>
      <c r="D34" s="93"/>
      <c r="E34" s="38">
        <f t="shared" ref="E34:AP34" si="31">SUM(E14:E33)</f>
        <v>0</v>
      </c>
      <c r="F34" s="39">
        <f t="shared" si="31"/>
        <v>0</v>
      </c>
      <c r="G34" s="38">
        <f t="shared" si="31"/>
        <v>0</v>
      </c>
      <c r="H34" s="39">
        <f t="shared" si="31"/>
        <v>0</v>
      </c>
      <c r="I34" s="38">
        <f t="shared" si="31"/>
        <v>0</v>
      </c>
      <c r="J34" s="39">
        <f t="shared" si="31"/>
        <v>0</v>
      </c>
      <c r="K34" s="38">
        <f t="shared" si="31"/>
        <v>0</v>
      </c>
      <c r="L34" s="39">
        <f t="shared" si="31"/>
        <v>0</v>
      </c>
      <c r="M34" s="38">
        <f t="shared" si="31"/>
        <v>0</v>
      </c>
      <c r="N34" s="39">
        <f t="shared" si="31"/>
        <v>0</v>
      </c>
      <c r="O34" s="38">
        <f t="shared" si="31"/>
        <v>0</v>
      </c>
      <c r="P34" s="39">
        <f t="shared" si="31"/>
        <v>0</v>
      </c>
      <c r="Q34" s="38">
        <f t="shared" si="31"/>
        <v>0</v>
      </c>
      <c r="R34" s="39">
        <f t="shared" si="31"/>
        <v>0</v>
      </c>
      <c r="S34" s="38">
        <f t="shared" si="31"/>
        <v>0</v>
      </c>
      <c r="T34" s="39">
        <f t="shared" si="31"/>
        <v>0</v>
      </c>
      <c r="U34" s="38">
        <f t="shared" si="31"/>
        <v>0</v>
      </c>
      <c r="V34" s="39">
        <f t="shared" si="31"/>
        <v>0</v>
      </c>
      <c r="W34" s="38">
        <f t="shared" si="31"/>
        <v>0</v>
      </c>
      <c r="X34" s="39">
        <f t="shared" si="31"/>
        <v>0</v>
      </c>
      <c r="Y34" s="38">
        <f t="shared" si="31"/>
        <v>0</v>
      </c>
      <c r="Z34" s="39">
        <f t="shared" si="31"/>
        <v>0</v>
      </c>
      <c r="AA34" s="38">
        <f t="shared" si="31"/>
        <v>0</v>
      </c>
      <c r="AB34" s="39">
        <f t="shared" si="31"/>
        <v>0</v>
      </c>
      <c r="AC34" s="38">
        <f t="shared" si="31"/>
        <v>0</v>
      </c>
      <c r="AD34" s="39">
        <f t="shared" si="31"/>
        <v>0</v>
      </c>
      <c r="AE34" s="38">
        <f t="shared" si="31"/>
        <v>0</v>
      </c>
      <c r="AF34" s="39">
        <f t="shared" si="31"/>
        <v>0</v>
      </c>
      <c r="AG34" s="38">
        <f t="shared" si="31"/>
        <v>0</v>
      </c>
      <c r="AH34" s="39">
        <f t="shared" si="31"/>
        <v>0</v>
      </c>
      <c r="AI34" s="38">
        <f t="shared" si="31"/>
        <v>0</v>
      </c>
      <c r="AJ34" s="39">
        <f t="shared" si="31"/>
        <v>0</v>
      </c>
      <c r="AK34" s="38">
        <f t="shared" si="31"/>
        <v>0</v>
      </c>
      <c r="AL34" s="39">
        <f t="shared" si="31"/>
        <v>0</v>
      </c>
      <c r="AM34" s="38">
        <f t="shared" si="31"/>
        <v>0</v>
      </c>
      <c r="AN34" s="39">
        <f t="shared" si="31"/>
        <v>0</v>
      </c>
      <c r="AO34" s="38">
        <f t="shared" si="31"/>
        <v>0</v>
      </c>
      <c r="AP34" s="39">
        <f t="shared" si="31"/>
        <v>0</v>
      </c>
      <c r="AQ34" s="38">
        <f t="shared" ref="AQ34:AT34" si="32">SUM(AQ14:AQ33)</f>
        <v>0</v>
      </c>
      <c r="AR34" s="38">
        <f t="shared" si="32"/>
        <v>0</v>
      </c>
      <c r="AS34" s="38">
        <f t="shared" si="32"/>
        <v>0</v>
      </c>
      <c r="AT34" s="38">
        <f t="shared" si="32"/>
        <v>0</v>
      </c>
      <c r="AU34" s="39">
        <f t="shared" ref="AU34:BK34" si="33">SUM(AU14:AU33)</f>
        <v>0</v>
      </c>
      <c r="AV34" s="38">
        <f t="shared" si="33"/>
        <v>0</v>
      </c>
      <c r="AW34" s="39">
        <f t="shared" si="33"/>
        <v>0</v>
      </c>
      <c r="AX34" s="38">
        <f t="shared" si="33"/>
        <v>0</v>
      </c>
      <c r="AY34" s="39">
        <f t="shared" si="33"/>
        <v>0</v>
      </c>
      <c r="AZ34" s="38">
        <f t="shared" si="33"/>
        <v>0</v>
      </c>
      <c r="BA34" s="39">
        <f t="shared" si="33"/>
        <v>0</v>
      </c>
      <c r="BB34" s="38">
        <f t="shared" si="33"/>
        <v>0</v>
      </c>
      <c r="BC34" s="39">
        <f t="shared" si="33"/>
        <v>0</v>
      </c>
      <c r="BD34" s="38">
        <f t="shared" si="33"/>
        <v>0</v>
      </c>
      <c r="BE34" s="39">
        <f t="shared" si="33"/>
        <v>0</v>
      </c>
      <c r="BF34" s="38">
        <f t="shared" si="33"/>
        <v>0</v>
      </c>
      <c r="BG34" s="39">
        <f t="shared" si="33"/>
        <v>0</v>
      </c>
      <c r="BH34" s="38">
        <f t="shared" si="33"/>
        <v>0</v>
      </c>
      <c r="BI34" s="40">
        <f t="shared" si="33"/>
        <v>0</v>
      </c>
      <c r="BJ34" s="29">
        <f t="shared" si="33"/>
        <v>0</v>
      </c>
      <c r="BK34" s="26">
        <f t="shared" si="33"/>
        <v>0</v>
      </c>
      <c r="BL34" s="30" t="s">
        <v>55</v>
      </c>
      <c r="BM34" s="66"/>
    </row>
    <row r="35" spans="2:65" s="58" customFormat="1" ht="25" customHeight="1" thickBot="1">
      <c r="B35" s="67" t="s">
        <v>60</v>
      </c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9"/>
      <c r="BK35" s="42" t="s">
        <v>62</v>
      </c>
      <c r="BL35" s="43" t="s">
        <v>61</v>
      </c>
      <c r="BM35" s="66"/>
    </row>
    <row r="36" spans="2:65" ht="25" customHeight="1" thickTop="1" thickBot="1">
      <c r="B36" s="70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1"/>
      <c r="AU36" s="71"/>
      <c r="AV36" s="71"/>
      <c r="AW36" s="71"/>
      <c r="AX36" s="71"/>
      <c r="AY36" s="71"/>
      <c r="AZ36" s="71"/>
      <c r="BA36" s="71"/>
      <c r="BB36" s="71"/>
      <c r="BC36" s="71"/>
      <c r="BD36" s="71"/>
      <c r="BE36" s="71"/>
      <c r="BF36" s="71"/>
      <c r="BG36" s="71"/>
      <c r="BH36" s="71"/>
      <c r="BI36" s="71"/>
      <c r="BJ36" s="72"/>
      <c r="BK36" s="27">
        <f>BK34*0.13</f>
        <v>0</v>
      </c>
      <c r="BL36" s="31" t="s">
        <v>56</v>
      </c>
      <c r="BM36" s="66"/>
    </row>
    <row r="37" spans="2:65" ht="25" customHeight="1" thickTop="1" thickBot="1">
      <c r="B37" s="73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5"/>
      <c r="BK37" s="28">
        <f>BK34+BK36</f>
        <v>0</v>
      </c>
      <c r="BL37" s="32" t="s">
        <v>57</v>
      </c>
      <c r="BM37" s="66"/>
    </row>
    <row r="38" spans="2:65" ht="25" customHeight="1" thickTop="1">
      <c r="BL38" s="19"/>
      <c r="BM38" s="61"/>
    </row>
    <row r="39" spans="2:65" ht="22" customHeight="1">
      <c r="E39" s="46"/>
      <c r="F39" s="46"/>
      <c r="G39" s="46"/>
      <c r="H39" s="46"/>
      <c r="I39" s="46"/>
      <c r="J39" s="46"/>
      <c r="K39" s="46"/>
      <c r="L39" s="46"/>
      <c r="M39" s="46"/>
      <c r="N39" s="62"/>
      <c r="O39" s="46"/>
      <c r="P39" s="46"/>
      <c r="Q39" s="46"/>
      <c r="R39" s="46"/>
      <c r="S39" s="46"/>
      <c r="T39" s="46"/>
      <c r="U39" s="46"/>
      <c r="V39" s="46"/>
      <c r="W39" s="46"/>
      <c r="X39" s="46"/>
    </row>
    <row r="40" spans="2:65" ht="22" customHeight="1">
      <c r="E40" s="46"/>
      <c r="F40" s="46"/>
      <c r="G40" s="46"/>
      <c r="H40" s="46"/>
      <c r="I40" s="46"/>
      <c r="J40" s="46"/>
      <c r="K40" s="46"/>
      <c r="L40" s="46"/>
      <c r="M40" s="46"/>
      <c r="N40" s="62"/>
      <c r="O40" s="46"/>
      <c r="P40" s="46"/>
      <c r="Q40" s="46"/>
      <c r="R40" s="46"/>
      <c r="S40" s="46"/>
      <c r="T40" s="46"/>
      <c r="U40" s="46"/>
      <c r="V40" s="46"/>
      <c r="W40" s="46"/>
      <c r="X40" s="46"/>
    </row>
    <row r="41" spans="2:65" ht="18">
      <c r="E41" s="46"/>
      <c r="F41" s="46"/>
      <c r="K41" s="46"/>
      <c r="L41" s="46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49"/>
    </row>
    <row r="42" spans="2:65" ht="18">
      <c r="E42" s="46"/>
      <c r="F42" s="46"/>
      <c r="K42" s="46"/>
      <c r="L42" s="46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49"/>
    </row>
    <row r="43" spans="2:65" ht="18">
      <c r="E43" s="46"/>
      <c r="F43" s="46"/>
      <c r="K43" s="46"/>
      <c r="L43" s="46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49"/>
    </row>
    <row r="44" spans="2:65">
      <c r="E44" s="46"/>
      <c r="F44" s="46"/>
      <c r="G44" s="46"/>
      <c r="H44" s="46"/>
      <c r="I44" s="46"/>
      <c r="J44" s="46"/>
      <c r="K44" s="46"/>
      <c r="L44" s="46"/>
      <c r="M44" s="46"/>
      <c r="N44" s="62"/>
      <c r="O44" s="46"/>
      <c r="P44" s="46"/>
      <c r="Q44" s="46"/>
      <c r="R44" s="46"/>
      <c r="S44" s="46"/>
      <c r="T44" s="46"/>
      <c r="U44" s="46"/>
      <c r="V44" s="46"/>
      <c r="W44" s="46"/>
      <c r="X44" s="46"/>
    </row>
    <row r="45" spans="2:65">
      <c r="E45" s="46"/>
      <c r="F45" s="46"/>
      <c r="G45" s="46"/>
      <c r="H45" s="46"/>
      <c r="I45" s="46"/>
      <c r="J45" s="46"/>
      <c r="K45" s="46"/>
      <c r="L45" s="46"/>
      <c r="M45" s="46"/>
      <c r="N45" s="62"/>
      <c r="O45" s="46"/>
      <c r="P45" s="46"/>
      <c r="Q45" s="46"/>
      <c r="R45" s="46"/>
      <c r="S45" s="46"/>
      <c r="T45" s="46"/>
      <c r="U45" s="46"/>
      <c r="V45" s="46"/>
      <c r="W45" s="46"/>
      <c r="X45" s="46"/>
    </row>
  </sheetData>
  <mergeCells count="48">
    <mergeCell ref="AK10:AP10"/>
    <mergeCell ref="AK11:AP11"/>
    <mergeCell ref="AQ10:AW10"/>
    <mergeCell ref="AV11:AW11"/>
    <mergeCell ref="AQ11:AU11"/>
    <mergeCell ref="K11:P11"/>
    <mergeCell ref="Q10:Z10"/>
    <mergeCell ref="Q11:X11"/>
    <mergeCell ref="Y11:Z11"/>
    <mergeCell ref="AA10:AJ10"/>
    <mergeCell ref="AA11:AJ11"/>
    <mergeCell ref="AZ2:BK9"/>
    <mergeCell ref="B32:D32"/>
    <mergeCell ref="B33:D33"/>
    <mergeCell ref="B34:D34"/>
    <mergeCell ref="B31:D31"/>
    <mergeCell ref="B27:D27"/>
    <mergeCell ref="B13:D13"/>
    <mergeCell ref="B12:D12"/>
    <mergeCell ref="B14:D14"/>
    <mergeCell ref="B15:D15"/>
    <mergeCell ref="B18:D18"/>
    <mergeCell ref="B19:D19"/>
    <mergeCell ref="B16:D16"/>
    <mergeCell ref="E10:J10"/>
    <mergeCell ref="E11:J11"/>
    <mergeCell ref="K10:P10"/>
    <mergeCell ref="B25:D25"/>
    <mergeCell ref="B26:D26"/>
    <mergeCell ref="M43:W43"/>
    <mergeCell ref="M41:W41"/>
    <mergeCell ref="M42:W42"/>
    <mergeCell ref="BM2:BM37"/>
    <mergeCell ref="B35:BJ37"/>
    <mergeCell ref="BK10:BK12"/>
    <mergeCell ref="BJ10:BJ12"/>
    <mergeCell ref="BL10:BL12"/>
    <mergeCell ref="AX10:BI10"/>
    <mergeCell ref="AX11:BI11"/>
    <mergeCell ref="B17:D17"/>
    <mergeCell ref="B28:D28"/>
    <mergeCell ref="B29:D29"/>
    <mergeCell ref="B30:D30"/>
    <mergeCell ref="B20:D20"/>
    <mergeCell ref="B21:D21"/>
    <mergeCell ref="B22:D22"/>
    <mergeCell ref="B23:D23"/>
    <mergeCell ref="B24:D24"/>
  </mergeCells>
  <printOptions horizontalCentered="1"/>
  <pageMargins left="0.19685039370078741" right="0.19685039370078741" top="0.78740157480314965" bottom="0.78740157480314965" header="0.31496062992125984" footer="0.31496062992125984"/>
  <pageSetup scale="42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Order Sheet</vt:lpstr>
      <vt:lpstr>'Order Sheet'!Print_Area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2021-09-05T22:22:43Z</cp:lastPrinted>
  <dcterms:created xsi:type="dcterms:W3CDTF">2021-09-02T15:53:02Z</dcterms:created>
  <dcterms:modified xsi:type="dcterms:W3CDTF">2021-09-18T16:48:06Z</dcterms:modified>
</cp:coreProperties>
</file>